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cruzrojaes-my.sharepoint.com/personal/irp_cruzroja_es/Documents/NACHO/CRMV/Recursos/Guia ME FR/Toolkit FR/Phase 3/reviewed/"/>
    </mc:Choice>
  </mc:AlternateContent>
  <xr:revisionPtr revIDLastSave="1" documentId="11_96A0B0D9CB85F9FCDB184736CED8B3611AD785C3" xr6:coauthVersionLast="47" xr6:coauthVersionMax="47" xr10:uidLastSave="{4541B99B-7637-4C11-833E-97E85CEDF6A6}"/>
  <bookViews>
    <workbookView xWindow="-110" yWindow="-110" windowWidth="19420" windowHeight="11500" xr2:uid="{00000000-000D-0000-FFFF-FFFF00000000}"/>
  </bookViews>
  <sheets>
    <sheet name="Capital de démarrage" sheetId="1" r:id="rId1"/>
    <sheet name="Plan économique et financier" sheetId="2" r:id="rId2"/>
    <sheet name="Options de la liste déroulant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zNB0qt9X1rrgtjdtB6wTc8q9OjXg5Ux5X8kRayk295U="/>
    </ext>
  </extLst>
</workbook>
</file>

<file path=xl/calcChain.xml><?xml version="1.0" encoding="utf-8"?>
<calcChain xmlns="http://schemas.openxmlformats.org/spreadsheetml/2006/main">
  <c r="F29" i="2" l="1"/>
  <c r="H29" i="2" s="1"/>
  <c r="I29" i="2" s="1"/>
  <c r="J29" i="2" s="1"/>
  <c r="F28" i="2"/>
  <c r="H28" i="2" s="1"/>
  <c r="I28" i="2" s="1"/>
  <c r="J28" i="2" s="1"/>
  <c r="F27" i="2"/>
  <c r="F26" i="2"/>
  <c r="H26" i="2" s="1"/>
  <c r="I26" i="2" s="1"/>
  <c r="J26" i="2" s="1"/>
  <c r="F25" i="2"/>
  <c r="H25" i="2" s="1"/>
  <c r="I25" i="2" s="1"/>
  <c r="J25" i="2" s="1"/>
  <c r="F24" i="2"/>
  <c r="F22" i="2"/>
  <c r="H22" i="2" s="1"/>
  <c r="I22" i="2" s="1"/>
  <c r="J22" i="2" s="1"/>
  <c r="F21" i="2"/>
  <c r="H21" i="2" s="1"/>
  <c r="I21" i="2" s="1"/>
  <c r="J21" i="2" s="1"/>
  <c r="F20" i="2"/>
  <c r="F19" i="2"/>
  <c r="H19" i="2" s="1"/>
  <c r="I19" i="2" s="1"/>
  <c r="J19" i="2" s="1"/>
  <c r="F18" i="2"/>
  <c r="H18" i="2" s="1"/>
  <c r="F11" i="2"/>
  <c r="H11" i="2" s="1"/>
  <c r="I11" i="2" s="1"/>
  <c r="J11" i="2" s="1"/>
  <c r="F10" i="2"/>
  <c r="H10" i="2" s="1"/>
  <c r="I10" i="2" s="1"/>
  <c r="J10" i="2" s="1"/>
  <c r="F9" i="2"/>
  <c r="F13" i="2" s="1"/>
  <c r="F34" i="2" s="1"/>
  <c r="J5" i="2"/>
  <c r="H27" i="2" s="1"/>
  <c r="I27" i="2" s="1"/>
  <c r="J27" i="2" s="1"/>
  <c r="H40" i="1"/>
  <c r="I40" i="1" s="1"/>
  <c r="F40" i="1"/>
  <c r="H39" i="1"/>
  <c r="F39" i="1"/>
  <c r="I39" i="1" s="1"/>
  <c r="H38" i="1"/>
  <c r="I38" i="1" s="1"/>
  <c r="F38" i="1"/>
  <c r="H37" i="1"/>
  <c r="F37" i="1"/>
  <c r="I37" i="1" s="1"/>
  <c r="H36" i="1"/>
  <c r="I36" i="1" s="1"/>
  <c r="F36" i="1"/>
  <c r="H35" i="1"/>
  <c r="F35" i="1"/>
  <c r="I35" i="1" s="1"/>
  <c r="F31" i="1"/>
  <c r="B18" i="1" s="1"/>
  <c r="F25" i="1"/>
  <c r="F24" i="1"/>
  <c r="I24" i="1" s="1"/>
  <c r="I31" i="1" s="1"/>
  <c r="I23" i="1"/>
  <c r="F23" i="1"/>
  <c r="I17" i="1"/>
  <c r="I18" i="2" l="1"/>
  <c r="I41" i="1"/>
  <c r="J37" i="2"/>
  <c r="I37" i="2"/>
  <c r="F41" i="1"/>
  <c r="F31" i="2"/>
  <c r="F35" i="2" s="1"/>
  <c r="F36" i="2" s="1"/>
  <c r="H9" i="2"/>
  <c r="H20" i="2"/>
  <c r="I20" i="2" s="1"/>
  <c r="J20" i="2" s="1"/>
  <c r="H24" i="2"/>
  <c r="I24" i="2" s="1"/>
  <c r="J24" i="2" s="1"/>
  <c r="I9" i="2" l="1"/>
  <c r="H13" i="2"/>
  <c r="H34" i="2" s="1"/>
  <c r="H31" i="2"/>
  <c r="H35" i="2" s="1"/>
  <c r="J18" i="2"/>
  <c r="J31" i="2" s="1"/>
  <c r="J35" i="2" s="1"/>
  <c r="I31" i="2"/>
  <c r="I35" i="2" s="1"/>
  <c r="I13" i="2" l="1"/>
  <c r="I34" i="2" s="1"/>
  <c r="I36" i="2" s="1"/>
  <c r="I38" i="2" s="1"/>
  <c r="J9" i="2"/>
  <c r="J13" i="2" s="1"/>
  <c r="J34" i="2" s="1"/>
  <c r="J36" i="2" s="1"/>
  <c r="J38" i="2" s="1"/>
  <c r="H36" i="2"/>
  <c r="H38" i="2" s="1"/>
</calcChain>
</file>

<file path=xl/sharedStrings.xml><?xml version="1.0" encoding="utf-8"?>
<sst xmlns="http://schemas.openxmlformats.org/spreadsheetml/2006/main" count="206" uniqueCount="177">
  <si>
    <r>
      <rPr>
        <b/>
        <sz val="14"/>
        <color rgb="FFFF0000"/>
        <rFont val="Montserrat"/>
      </rPr>
      <t>Informations générales et investissement initial</t>
    </r>
  </si>
  <si>
    <r>
      <rPr>
        <b/>
        <sz val="14"/>
        <color theme="0"/>
        <rFont val="Montserrat"/>
      </rPr>
      <t>BUSINESS PLAN SIMPLIFIÉ</t>
    </r>
  </si>
  <si>
    <t>Cycle Type</t>
  </si>
  <si>
    <r>
      <rPr>
        <b/>
        <sz val="9"/>
        <color theme="1"/>
        <rFont val="Open Sans"/>
      </rPr>
      <t>Nom</t>
    </r>
    <r>
      <rPr>
        <b/>
        <sz val="9"/>
        <color theme="1"/>
        <rFont val="Open Sans"/>
      </rPr>
      <t xml:space="preserve"> </t>
    </r>
  </si>
  <si>
    <r>
      <rPr>
        <sz val="9"/>
        <color theme="1"/>
        <rFont val="Open Sans"/>
      </rPr>
      <t>&lt;de l’entrepreneur·euse/du groupe&gt;</t>
    </r>
  </si>
  <si>
    <r>
      <rPr>
        <b/>
        <sz val="9"/>
        <color theme="1"/>
        <rFont val="Open Sans"/>
      </rPr>
      <t>Secteur</t>
    </r>
    <r>
      <rPr>
        <b/>
        <sz val="9"/>
        <color theme="1"/>
        <rFont val="Open Sans"/>
      </rPr>
      <t xml:space="preserve"> </t>
    </r>
  </si>
  <si>
    <r>
      <rPr>
        <b/>
        <sz val="9"/>
        <color theme="1"/>
        <rFont val="Open Sans"/>
      </rPr>
      <t>Sous-secteur/Catégorie</t>
    </r>
    <r>
      <rPr>
        <b/>
        <sz val="9"/>
        <color theme="1"/>
        <rFont val="Open Sans"/>
      </rPr>
      <t xml:space="preserve"> </t>
    </r>
  </si>
  <si>
    <t>weekly</t>
  </si>
  <si>
    <r>
      <rPr>
        <b/>
        <sz val="9"/>
        <color theme="1"/>
        <rFont val="Open Sans"/>
      </rPr>
      <t>Description</t>
    </r>
  </si>
  <si>
    <r>
      <rPr>
        <b/>
        <sz val="9"/>
        <color theme="1"/>
        <rFont val="Open Sans"/>
      </rPr>
      <t>Téléphone</t>
    </r>
  </si>
  <si>
    <r>
      <rPr>
        <b/>
        <sz val="9"/>
        <color theme="1"/>
        <rFont val="Open Sans"/>
      </rPr>
      <t>Adresse</t>
    </r>
  </si>
  <si>
    <r>
      <rPr>
        <b/>
        <sz val="9"/>
        <color theme="1"/>
        <rFont val="Open Sans"/>
      </rPr>
      <t>e-mail</t>
    </r>
    <r>
      <rPr>
        <b/>
        <sz val="9"/>
        <color theme="1"/>
        <rFont val="Open Sans"/>
      </rPr>
      <t xml:space="preserve"> </t>
    </r>
  </si>
  <si>
    <r>
      <rPr>
        <sz val="9"/>
        <color theme="1"/>
        <rFont val="Open Sans"/>
      </rPr>
      <t>&lt;Rue/Numéro/Code postal&gt;</t>
    </r>
  </si>
  <si>
    <t>monthly</t>
  </si>
  <si>
    <r>
      <rPr>
        <b/>
        <sz val="9"/>
        <color theme="1"/>
        <rFont val="Open Sans"/>
      </rPr>
      <t>Localité</t>
    </r>
    <r>
      <rPr>
        <b/>
        <sz val="9"/>
        <color theme="1"/>
        <rFont val="Open Sans"/>
      </rPr>
      <t xml:space="preserve"> </t>
    </r>
  </si>
  <si>
    <r>
      <rPr>
        <sz val="9"/>
        <color theme="1"/>
        <rFont val="Open Sans"/>
      </rPr>
      <t>&lt;Village (rural)/quartier (urbain/périurbain)&gt;.</t>
    </r>
  </si>
  <si>
    <r>
      <rPr>
        <b/>
        <sz val="9"/>
        <color theme="1"/>
        <rFont val="Open Sans"/>
      </rPr>
      <t>Municipalité</t>
    </r>
  </si>
  <si>
    <r>
      <rPr>
        <sz val="9"/>
        <color theme="1"/>
        <rFont val="Open Sans"/>
      </rPr>
      <t>&lt;chef-lieu ou ville à laquelle appartient l’unité précédente</t>
    </r>
    <r>
      <rPr>
        <sz val="8"/>
        <color theme="1"/>
        <rFont val="Segoe UI Light"/>
      </rPr>
      <t> &gt;</t>
    </r>
  </si>
  <si>
    <r>
      <rPr>
        <b/>
        <sz val="9"/>
        <color theme="1"/>
        <rFont val="Open Sans"/>
      </rPr>
      <t>District/Province</t>
    </r>
  </si>
  <si>
    <r>
      <rPr>
        <sz val="9"/>
        <color theme="1"/>
        <rFont val="Open Sans"/>
      </rPr>
      <t>&lt;La plus grande unité administrative intégrée par un certain nombre de municipalités&gt;.</t>
    </r>
  </si>
  <si>
    <t>semester (6 months)</t>
  </si>
  <si>
    <r>
      <rPr>
        <b/>
        <sz val="9"/>
        <color theme="1"/>
        <rFont val="Open Sans"/>
      </rPr>
      <t>Cycle de production</t>
    </r>
    <r>
      <rPr>
        <b/>
        <sz val="9"/>
        <color theme="1"/>
        <rFont val="Open Sans"/>
      </rPr>
      <t xml:space="preserve"> </t>
    </r>
  </si>
  <si>
    <r>
      <rPr>
        <sz val="11"/>
        <color theme="1"/>
        <rFont val="Calibri"/>
      </rPr>
      <t>Trimestrielle (3 mois)</t>
    </r>
  </si>
  <si>
    <r>
      <rPr>
        <b/>
        <sz val="9"/>
        <color theme="1"/>
        <rFont val="Open Sans"/>
      </rPr>
      <t>Conversation(cycle&gt;année)</t>
    </r>
  </si>
  <si>
    <t>quarterly (3 months)</t>
  </si>
  <si>
    <r>
      <rPr>
        <b/>
        <sz val="9"/>
        <color theme="1"/>
        <rFont val="Open Sans"/>
      </rPr>
      <t>Contribution au projet :</t>
    </r>
    <r>
      <rPr>
        <b/>
        <sz val="9"/>
        <color theme="1"/>
        <rFont val="Open Sans"/>
      </rPr>
      <t xml:space="preserve"> </t>
    </r>
  </si>
  <si>
    <r>
      <rPr>
        <b/>
        <sz val="9"/>
        <color theme="1"/>
        <rFont val="Open Sans"/>
      </rPr>
      <t>Contribution du bénéficiaire :</t>
    </r>
    <r>
      <rPr>
        <b/>
        <sz val="9"/>
        <color theme="1"/>
        <rFont val="Open Sans"/>
      </rPr>
      <t xml:space="preserve"> </t>
    </r>
  </si>
  <si>
    <t>annual</t>
  </si>
  <si>
    <r>
      <rPr>
        <b/>
        <sz val="14"/>
        <color theme="0"/>
        <rFont val="Montserrat"/>
      </rPr>
      <t>INVESTISSEMENT INITIAL REQUIS</t>
    </r>
  </si>
  <si>
    <r>
      <rPr>
        <b/>
        <sz val="14"/>
        <color theme="0"/>
        <rFont val="Montserrat"/>
      </rPr>
      <t>ACTIFS IMMOBILISÉS</t>
    </r>
    <r>
      <rPr>
        <b/>
        <sz val="14"/>
        <color theme="0"/>
        <rFont val="Montserrat"/>
      </rPr>
      <t xml:space="preserve"> </t>
    </r>
  </si>
  <si>
    <r>
      <rPr>
        <b/>
        <sz val="11"/>
        <color rgb="FFFF0000"/>
        <rFont val="Calibri"/>
      </rPr>
      <t>A-Nº</t>
    </r>
  </si>
  <si>
    <r>
      <rPr>
        <b/>
        <sz val="11"/>
        <color rgb="FFFF0000"/>
        <rFont val="Calibri"/>
      </rPr>
      <t>Type d’investissement</t>
    </r>
  </si>
  <si>
    <r>
      <rPr>
        <b/>
        <sz val="11"/>
        <color rgb="FFFF0000"/>
        <rFont val="Calibri"/>
      </rPr>
      <t>Unité</t>
    </r>
    <r>
      <rPr>
        <b/>
        <sz val="11"/>
        <color rgb="FFFF0000"/>
        <rFont val="Calibri"/>
      </rPr>
      <t xml:space="preserve"> </t>
    </r>
  </si>
  <si>
    <r>
      <rPr>
        <b/>
        <sz val="11"/>
        <color rgb="FFFF0000"/>
        <rFont val="Calibri"/>
      </rPr>
      <t>Nombre d’unités</t>
    </r>
  </si>
  <si>
    <r>
      <rPr>
        <b/>
        <sz val="11"/>
        <color rgb="FFFF0000"/>
        <rFont val="Calibri"/>
      </rPr>
      <t>Coût par unité</t>
    </r>
  </si>
  <si>
    <r>
      <rPr>
        <b/>
        <sz val="11"/>
        <color rgb="FFFF0000"/>
        <rFont val="Calibri"/>
      </rPr>
      <t>Total</t>
    </r>
  </si>
  <si>
    <r>
      <rPr>
        <b/>
        <sz val="11"/>
        <color rgb="FFFF0000"/>
        <rFont val="Calibri"/>
      </rPr>
      <t>Durée de vie (en années)</t>
    </r>
  </si>
  <si>
    <r>
      <rPr>
        <b/>
        <sz val="11"/>
        <color rgb="FFFF0000"/>
        <rFont val="Calibri"/>
      </rPr>
      <t>Amortissement annuel</t>
    </r>
  </si>
  <si>
    <r>
      <rPr>
        <sz val="11"/>
        <color theme="1"/>
        <rFont val="Calibri"/>
      </rPr>
      <t>A.1</t>
    </r>
  </si>
  <si>
    <r>
      <rPr>
        <sz val="11"/>
        <color theme="1"/>
        <rFont val="Calibri"/>
      </rPr>
      <t>Machines à coudre</t>
    </r>
  </si>
  <si>
    <r>
      <rPr>
        <sz val="11"/>
        <color theme="1"/>
        <rFont val="Calibri"/>
      </rPr>
      <t>A.2</t>
    </r>
  </si>
  <si>
    <r>
      <rPr>
        <sz val="11"/>
        <color theme="1"/>
        <rFont val="Calibri"/>
      </rPr>
      <t>Boîte à outils</t>
    </r>
  </si>
  <si>
    <r>
      <rPr>
        <sz val="11"/>
        <color theme="1"/>
        <rFont val="Calibri"/>
      </rPr>
      <t>A.3</t>
    </r>
  </si>
  <si>
    <r>
      <rPr>
        <sz val="11"/>
        <color theme="1"/>
        <rFont val="Calibri"/>
      </rPr>
      <t>A.4</t>
    </r>
  </si>
  <si>
    <r>
      <rPr>
        <sz val="11"/>
        <color theme="1"/>
        <rFont val="Calibri"/>
      </rPr>
      <t>A.5</t>
    </r>
  </si>
  <si>
    <r>
      <rPr>
        <sz val="11"/>
        <color theme="1"/>
        <rFont val="Calibri"/>
      </rPr>
      <t>A.6</t>
    </r>
  </si>
  <si>
    <r>
      <rPr>
        <sz val="11"/>
        <color theme="1"/>
        <rFont val="Calibri"/>
      </rPr>
      <t>A.N</t>
    </r>
  </si>
  <si>
    <r>
      <rPr>
        <b/>
        <sz val="11"/>
        <color theme="1"/>
        <rFont val="Calibri"/>
      </rPr>
      <t>TOTAL</t>
    </r>
  </si>
  <si>
    <r>
      <rPr>
        <b/>
        <sz val="14"/>
        <color theme="0"/>
        <rFont val="Montserrat"/>
      </rPr>
      <t>CAPITAL VARIABLE NÉCESSAIRE AU DÉMARRAGE</t>
    </r>
  </si>
  <si>
    <r>
      <rPr>
        <b/>
        <sz val="11"/>
        <color rgb="FFC00000"/>
        <rFont val="Calibri"/>
      </rPr>
      <t>A-Nº</t>
    </r>
  </si>
  <si>
    <r>
      <rPr>
        <b/>
        <sz val="11"/>
        <color rgb="FFC00000"/>
        <rFont val="Calibri"/>
      </rPr>
      <t>Type d’investissement</t>
    </r>
  </si>
  <si>
    <r>
      <rPr>
        <b/>
        <sz val="11"/>
        <color rgb="FFC00000"/>
        <rFont val="Calibri"/>
      </rPr>
      <t>Unité</t>
    </r>
    <r>
      <rPr>
        <b/>
        <sz val="11"/>
        <color rgb="FFC00000"/>
        <rFont val="Calibri"/>
      </rPr>
      <t xml:space="preserve"> </t>
    </r>
  </si>
  <si>
    <r>
      <rPr>
        <b/>
        <sz val="11"/>
        <color rgb="FFC00000"/>
        <rFont val="Calibri"/>
      </rPr>
      <t>Nombre d’unités</t>
    </r>
  </si>
  <si>
    <r>
      <rPr>
        <b/>
        <sz val="11"/>
        <color rgb="FFC00000"/>
        <rFont val="Calibri"/>
      </rPr>
      <t>Coût par unité</t>
    </r>
  </si>
  <si>
    <r>
      <rPr>
        <b/>
        <sz val="11"/>
        <color rgb="FFC00000"/>
        <rFont val="Calibri"/>
      </rPr>
      <t>Total</t>
    </r>
  </si>
  <si>
    <r>
      <rPr>
        <b/>
        <sz val="11"/>
        <color rgb="FFC00000"/>
        <rFont val="Calibri"/>
      </rPr>
      <t>Période couverte</t>
    </r>
    <r>
      <rPr>
        <b/>
        <sz val="11"/>
        <color rgb="FFC00000"/>
        <rFont val="Calibri"/>
      </rPr>
      <t xml:space="preserve"> </t>
    </r>
  </si>
  <si>
    <r>
      <rPr>
        <b/>
        <sz val="11"/>
        <color rgb="FFC00000"/>
        <rFont val="Calibri"/>
      </rPr>
      <t>Total (année)</t>
    </r>
  </si>
  <si>
    <r>
      <rPr>
        <sz val="11"/>
        <color theme="1"/>
        <rFont val="Calibri"/>
      </rPr>
      <t>a.1</t>
    </r>
  </si>
  <si>
    <r>
      <rPr>
        <sz val="11"/>
        <color theme="1"/>
        <rFont val="Calibri"/>
      </rPr>
      <t>Articles en</t>
    </r>
  </si>
  <si>
    <r>
      <rPr>
        <sz val="11"/>
        <color theme="1"/>
        <rFont val="Calibri"/>
      </rPr>
      <t>cuir</t>
    </r>
    <r>
      <rPr>
        <sz val="11"/>
        <color theme="1"/>
        <rFont val="Calibri"/>
      </rPr>
      <t xml:space="preserve"> </t>
    </r>
  </si>
  <si>
    <r>
      <rPr>
        <sz val="10"/>
        <color theme="1"/>
        <rFont val="Calibri"/>
      </rPr>
      <t>Trimestrielle (3 mois)</t>
    </r>
  </si>
  <si>
    <r>
      <rPr>
        <sz val="11"/>
        <color theme="1"/>
        <rFont val="Calibri"/>
      </rPr>
      <t>a.2</t>
    </r>
  </si>
  <si>
    <r>
      <rPr>
        <sz val="11"/>
        <color theme="1"/>
        <rFont val="Calibri"/>
      </rPr>
      <t>Bobines pour</t>
    </r>
  </si>
  <si>
    <r>
      <rPr>
        <sz val="11"/>
        <color theme="1"/>
        <rFont val="Calibri"/>
      </rPr>
      <t>machine à coudre</t>
    </r>
  </si>
  <si>
    <r>
      <rPr>
        <sz val="11"/>
        <color theme="1"/>
        <rFont val="Calibri"/>
      </rPr>
      <t>a.3</t>
    </r>
  </si>
  <si>
    <r>
      <rPr>
        <sz val="11"/>
        <color theme="1"/>
        <rFont val="Calibri"/>
      </rPr>
      <t>a.4</t>
    </r>
  </si>
  <si>
    <r>
      <rPr>
        <sz val="11"/>
        <color theme="1"/>
        <rFont val="Calibri"/>
      </rPr>
      <t>a.5</t>
    </r>
  </si>
  <si>
    <r>
      <rPr>
        <sz val="11"/>
        <color theme="1"/>
        <rFont val="Calibri"/>
      </rPr>
      <t>a.6</t>
    </r>
  </si>
  <si>
    <r>
      <rPr>
        <sz val="15"/>
        <color rgb="FFFF0000"/>
        <rFont val="Montserrat"/>
      </rPr>
      <t>Outil P3.S4.T1'_Format du business plan</t>
    </r>
  </si>
  <si>
    <r>
      <rPr>
        <sz val="15"/>
        <color rgb="FF000000"/>
        <rFont val="Montserrat"/>
      </rPr>
      <t>État du résultat global (compte de résultat)</t>
    </r>
  </si>
  <si>
    <r>
      <rPr>
        <b/>
        <sz val="14"/>
        <color rgb="FFFF0000"/>
        <rFont val="Calibri"/>
      </rPr>
      <t xml:space="preserve">Prévision des recettes et des dépenses sur 3 ans </t>
    </r>
    <r>
      <rPr>
        <i/>
        <sz val="14"/>
        <color rgb="FFFF0000"/>
        <rFont val="Calibri"/>
      </rPr>
      <t>(exemple)</t>
    </r>
  </si>
  <si>
    <r>
      <rPr>
        <b/>
        <sz val="9"/>
        <color theme="1"/>
        <rFont val="Open Sans"/>
      </rPr>
      <t>Cycle de production</t>
    </r>
  </si>
  <si>
    <r>
      <rPr>
        <b/>
        <sz val="11"/>
        <color theme="1"/>
        <rFont val="Calibri"/>
      </rPr>
      <t>Conversation(cycle&gt;année)</t>
    </r>
  </si>
  <si>
    <r>
      <rPr>
        <b/>
        <sz val="14"/>
        <color theme="0"/>
        <rFont val="Calibri"/>
      </rPr>
      <t>CHIFFRE D’AFFAIRES PAR CYCLE</t>
    </r>
  </si>
  <si>
    <r>
      <rPr>
        <b/>
        <sz val="14"/>
        <color theme="0"/>
        <rFont val="Calibri"/>
      </rPr>
      <t>Année 1</t>
    </r>
  </si>
  <si>
    <r>
      <rPr>
        <b/>
        <sz val="14"/>
        <color theme="0"/>
        <rFont val="Calibri"/>
      </rPr>
      <t>Année 2</t>
    </r>
  </si>
  <si>
    <r>
      <rPr>
        <b/>
        <sz val="14"/>
        <color theme="0"/>
        <rFont val="Calibri"/>
      </rPr>
      <t>Année 3</t>
    </r>
  </si>
  <si>
    <r>
      <rPr>
        <b/>
        <sz val="11"/>
        <color rgb="FFFF0000"/>
        <rFont val="Calibri"/>
      </rPr>
      <t>C-Nº</t>
    </r>
  </si>
  <si>
    <r>
      <rPr>
        <b/>
        <sz val="11"/>
        <color rgb="FFFF0000"/>
        <rFont val="Calibri"/>
      </rPr>
      <t>Produit/service</t>
    </r>
  </si>
  <si>
    <r>
      <rPr>
        <b/>
        <sz val="11"/>
        <color rgb="FFFF0000"/>
        <rFont val="Calibri"/>
      </rPr>
      <t>Quantité</t>
    </r>
  </si>
  <si>
    <r>
      <rPr>
        <b/>
        <sz val="11"/>
        <color rgb="FFFF0000"/>
        <rFont val="Calibri"/>
      </rPr>
      <t>Unité</t>
    </r>
  </si>
  <si>
    <r>
      <rPr>
        <b/>
        <sz val="11"/>
        <color rgb="FFFF0000"/>
        <rFont val="Calibri"/>
      </rPr>
      <t>Prix unitaire</t>
    </r>
  </si>
  <si>
    <r>
      <rPr>
        <sz val="11"/>
        <color theme="1"/>
        <rFont val="Calibri"/>
      </rPr>
      <t>C.1</t>
    </r>
  </si>
  <si>
    <t>Paire de chaussures pour l’école</t>
  </si>
  <si>
    <r>
      <rPr>
        <sz val="11"/>
        <color theme="1"/>
        <rFont val="Calibri"/>
      </rPr>
      <t>(enfants)</t>
    </r>
  </si>
  <si>
    <r>
      <rPr>
        <sz val="11"/>
        <color theme="1"/>
        <rFont val="Calibri"/>
      </rPr>
      <t>C.2</t>
    </r>
  </si>
  <si>
    <r>
      <rPr>
        <sz val="11"/>
        <color theme="1"/>
        <rFont val="Calibri"/>
      </rPr>
      <t>Paire</t>
    </r>
  </si>
  <si>
    <r>
      <rPr>
        <sz val="11"/>
        <color theme="1"/>
        <rFont val="Calibri"/>
      </rPr>
      <t>de sandales</t>
    </r>
  </si>
  <si>
    <r>
      <rPr>
        <sz val="11"/>
        <color theme="1"/>
        <rFont val="Calibri"/>
      </rPr>
      <t>C.3</t>
    </r>
  </si>
  <si>
    <r>
      <rPr>
        <sz val="11"/>
        <color theme="1"/>
        <rFont val="Calibri"/>
      </rPr>
      <t xml:space="preserve">Sacs 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</si>
  <si>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>à dos</t>
    </r>
  </si>
  <si>
    <r>
      <rPr>
        <b/>
        <sz val="11"/>
        <color theme="1"/>
        <rFont val="Calibri"/>
      </rPr>
      <t>VS</t>
    </r>
  </si>
  <si>
    <r>
      <rPr>
        <b/>
        <sz val="14"/>
        <color theme="0"/>
        <rFont val="Calibri"/>
      </rPr>
      <t>DÉPENSES PAR CYCLE</t>
    </r>
  </si>
  <si>
    <r>
      <rPr>
        <b/>
        <sz val="11"/>
        <color rgb="FFFF0000"/>
        <rFont val="Calibri"/>
      </rPr>
      <t>B-Nº</t>
    </r>
  </si>
  <si>
    <r>
      <rPr>
        <b/>
        <sz val="11"/>
        <color rgb="FFFF0000"/>
        <rFont val="Calibri"/>
      </rPr>
      <t>Type de dépense</t>
    </r>
  </si>
  <si>
    <r>
      <rPr>
        <b/>
        <sz val="11"/>
        <color rgb="FFC00000"/>
        <rFont val="Calibri"/>
      </rPr>
      <t>Coût fixes</t>
    </r>
  </si>
  <si>
    <r>
      <rPr>
        <sz val="11"/>
        <color theme="1"/>
        <rFont val="Calibri"/>
      </rPr>
      <t>B.1</t>
    </r>
  </si>
  <si>
    <r>
      <rPr>
        <sz val="11"/>
        <color theme="1"/>
        <rFont val="Calibri"/>
      </rPr>
      <t>Loyer mensuel</t>
    </r>
  </si>
  <si>
    <r>
      <rPr>
        <sz val="11"/>
        <color theme="1"/>
        <rFont val="Calibri"/>
      </rPr>
      <t>de l’atelier</t>
    </r>
  </si>
  <si>
    <r>
      <rPr>
        <sz val="11"/>
        <color theme="1"/>
        <rFont val="Calibri"/>
      </rPr>
      <t>B.2</t>
    </r>
  </si>
  <si>
    <r>
      <rPr>
        <sz val="11"/>
        <color theme="1"/>
        <rFont val="Calibri"/>
      </rPr>
      <t>Salaires</t>
    </r>
  </si>
  <si>
    <r>
      <rPr>
        <sz val="11"/>
        <color theme="1"/>
        <rFont val="Calibri"/>
      </rPr>
      <t>mensuels</t>
    </r>
  </si>
  <si>
    <r>
      <rPr>
        <sz val="11"/>
        <color theme="1"/>
        <rFont val="Calibri"/>
      </rPr>
      <t>B.3</t>
    </r>
  </si>
  <si>
    <r>
      <rPr>
        <sz val="11"/>
        <color theme="1"/>
        <rFont val="Calibri"/>
      </rPr>
      <t>Services publics</t>
    </r>
  </si>
  <si>
    <r>
      <rPr>
        <sz val="11"/>
        <color theme="1"/>
        <rFont val="Calibri"/>
      </rPr>
      <t>B.4</t>
    </r>
  </si>
  <si>
    <r>
      <rPr>
        <sz val="11"/>
        <color theme="1"/>
        <rFont val="Calibri"/>
      </rPr>
      <t>B.5</t>
    </r>
  </si>
  <si>
    <r>
      <rPr>
        <b/>
        <sz val="11"/>
        <color rgb="FFFF0000"/>
        <rFont val="Calibri"/>
      </rPr>
      <t>Coûts variables</t>
    </r>
  </si>
  <si>
    <r>
      <rPr>
        <sz val="11"/>
        <color theme="1"/>
        <rFont val="Calibri"/>
      </rPr>
      <t>B.6</t>
    </r>
  </si>
  <si>
    <r>
      <rPr>
        <sz val="11"/>
        <color theme="1"/>
        <rFont val="Calibri"/>
      </rPr>
      <t>B.7</t>
    </r>
  </si>
  <si>
    <r>
      <rPr>
        <sz val="11"/>
        <color theme="1"/>
        <rFont val="Calibri"/>
      </rPr>
      <t>B.8</t>
    </r>
  </si>
  <si>
    <r>
      <rPr>
        <sz val="11"/>
        <color theme="1"/>
        <rFont val="Calibri"/>
      </rPr>
      <t>B.9</t>
    </r>
  </si>
  <si>
    <r>
      <rPr>
        <sz val="11"/>
        <color theme="1"/>
        <rFont val="Calibri"/>
      </rPr>
      <t>B.10</t>
    </r>
  </si>
  <si>
    <r>
      <rPr>
        <sz val="11"/>
        <color theme="1"/>
        <rFont val="Calibri"/>
      </rPr>
      <t>B.11</t>
    </r>
  </si>
  <si>
    <r>
      <rPr>
        <b/>
        <sz val="11"/>
        <color theme="1"/>
        <rFont val="Calibri"/>
      </rPr>
      <t>B</t>
    </r>
  </si>
  <si>
    <r>
      <rPr>
        <b/>
        <sz val="14"/>
        <color theme="0"/>
        <rFont val="Calibri"/>
      </rPr>
      <t>BÉNÉFICES PAR CYCLE</t>
    </r>
  </si>
  <si>
    <r>
      <rPr>
        <sz val="11"/>
        <color theme="1"/>
        <rFont val="Calibri"/>
      </rPr>
      <t>CA DE L’ACTIVITÉ</t>
    </r>
  </si>
  <si>
    <r>
      <rPr>
        <sz val="11"/>
        <color theme="1"/>
        <rFont val="Calibri"/>
      </rPr>
      <t>COÛTS DE L’ACTIVITÉ</t>
    </r>
  </si>
  <si>
    <r>
      <rPr>
        <b/>
        <sz val="11"/>
        <color theme="1"/>
        <rFont val="Calibri"/>
      </rPr>
      <t>BÉNÉFICE BRUT</t>
    </r>
  </si>
  <si>
    <r>
      <rPr>
        <b/>
        <sz val="11"/>
        <color theme="1"/>
        <rFont val="Calibri"/>
      </rPr>
      <t>AT</t>
    </r>
  </si>
  <si>
    <r>
      <rPr>
        <sz val="11"/>
        <color theme="1"/>
        <rFont val="Calibri"/>
      </rPr>
      <t>Amortissement</t>
    </r>
  </si>
  <si>
    <r>
      <rPr>
        <b/>
        <sz val="11"/>
        <color theme="1"/>
        <rFont val="Calibri"/>
      </rPr>
      <t>(analyse coûts-avantages) BÉNÉFICE</t>
    </r>
  </si>
  <si>
    <r>
      <rPr>
        <b/>
        <sz val="8"/>
        <color theme="1"/>
        <rFont val="Quattrocento Sans"/>
      </rPr>
      <t>SECTEUR</t>
    </r>
  </si>
  <si>
    <r>
      <rPr>
        <b/>
        <sz val="8"/>
        <color theme="1"/>
        <rFont val="Quattrocento Sans"/>
      </rPr>
      <t>SOUS-SECTEUR/CATÉGORIE</t>
    </r>
  </si>
  <si>
    <r>
      <rPr>
        <sz val="11"/>
        <color theme="1"/>
        <rFont val="Calibri"/>
      </rPr>
      <t>CYCLE DE PRODUCTION</t>
    </r>
    <r>
      <rPr>
        <sz val="11"/>
        <color theme="1"/>
        <rFont val="Calibri"/>
      </rPr>
      <t xml:space="preserve"> </t>
    </r>
  </si>
  <si>
    <r>
      <rPr>
        <sz val="8"/>
        <color theme="1"/>
        <rFont val="Quattrocento Sans"/>
      </rPr>
      <t>Agriculture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</si>
  <si>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Élevage de bétail</t>
    </r>
  </si>
  <si>
    <r>
      <rPr>
        <sz val="8"/>
        <color theme="1"/>
        <rFont val="Quattrocento Sans"/>
      </rPr>
      <t>Hebdomadaire</t>
    </r>
  </si>
  <si>
    <r>
      <rPr>
        <sz val="8"/>
        <color theme="1"/>
        <rFont val="Quattrocento Sans"/>
      </rPr>
      <t>Production</t>
    </r>
  </si>
  <si>
    <r>
      <rPr>
        <sz val="8"/>
        <color theme="1"/>
        <rFont val="Quattrocento Sans"/>
      </rPr>
      <t>Élevage de volailles</t>
    </r>
  </si>
  <si>
    <r>
      <rPr>
        <sz val="8"/>
        <color theme="1"/>
        <rFont val="Quattrocento Sans"/>
      </rPr>
      <t>Toutes les deux semaines (tous les 15 jours)</t>
    </r>
  </si>
  <si>
    <r>
      <rPr>
        <sz val="8"/>
        <color theme="1"/>
        <rFont val="Quattrocento Sans"/>
      </rPr>
      <t>Services</t>
    </r>
  </si>
  <si>
    <r>
      <rPr>
        <sz val="8"/>
        <color theme="1"/>
        <rFont val="Quattrocento Sans"/>
      </rPr>
      <t>Production laitière</t>
    </r>
  </si>
  <si>
    <r>
      <rPr>
        <sz val="8"/>
        <color theme="1"/>
        <rFont val="Quattrocento Sans"/>
      </rPr>
      <t>Mensuellement</t>
    </r>
  </si>
  <si>
    <r>
      <rPr>
        <sz val="8"/>
        <color theme="1"/>
        <rFont val="Quattrocento Sans"/>
      </rPr>
      <t>Commerce</t>
    </r>
  </si>
  <si>
    <r>
      <rPr>
        <sz val="8"/>
        <color theme="1"/>
        <rFont val="Quattrocento Sans"/>
      </rPr>
      <t>Pêche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</si>
  <si>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Trimestrielle (3 mois)</t>
    </r>
  </si>
  <si>
    <r>
      <rPr>
        <sz val="8"/>
        <color theme="1"/>
        <rFont val="Quattrocento Sans"/>
      </rPr>
      <t>Pisciculture (aquaculture)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</si>
  <si>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Semestrielle (6 mois)</t>
    </r>
  </si>
  <si>
    <r>
      <rPr>
        <sz val="8"/>
        <color theme="1"/>
        <rFont val="Quattrocento Sans"/>
      </rPr>
      <t>Agriculture</t>
    </r>
  </si>
  <si>
    <r>
      <rPr>
        <sz val="8"/>
        <color theme="1"/>
        <rFont val="Quattrocento Sans"/>
      </rPr>
      <t>Annuel</t>
    </r>
  </si>
  <si>
    <r>
      <rPr>
        <sz val="8"/>
        <color theme="1"/>
        <rFont val="Quattrocento Sans"/>
      </rPr>
      <t>Culture maraîchère (horticulture)</t>
    </r>
  </si>
  <si>
    <r>
      <rPr>
        <sz val="8"/>
        <color theme="1"/>
        <rFont val="Quattrocento Sans"/>
      </rPr>
      <t>Apiculture</t>
    </r>
  </si>
  <si>
    <r>
      <rPr>
        <sz val="8"/>
        <color theme="1"/>
        <rFont val="Quattrocento Sans"/>
      </rPr>
      <t>Foresterie</t>
    </r>
  </si>
  <si>
    <r>
      <rPr>
        <sz val="8"/>
        <color theme="1"/>
        <rFont val="Quattrocento Sans"/>
      </rPr>
      <t>Petit commerce</t>
    </r>
  </si>
  <si>
    <r>
      <rPr>
        <sz val="8"/>
        <color theme="1"/>
        <rFont val="Quattrocento Sans"/>
      </rPr>
      <t>Épicerie/Mini-marché (boissons, produits alimentaires, hygiène, articles ménagers non alimentaires)</t>
    </r>
  </si>
  <si>
    <r>
      <rPr>
        <sz val="8"/>
        <color theme="1"/>
        <rFont val="Quattrocento Sans"/>
      </rPr>
      <t>Magasin d’alimentation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</si>
  <si>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Boulangerie</t>
    </r>
  </si>
  <si>
    <r>
      <rPr>
        <sz val="8"/>
        <color theme="1"/>
        <rFont val="Quattrocento Sans"/>
      </rPr>
      <t>Boucherie</t>
    </r>
  </si>
  <si>
    <r>
      <rPr>
        <sz val="8"/>
        <color theme="1"/>
        <rFont val="Quattrocento Sans"/>
      </rPr>
      <t>Transformation des aliments (mise en conserve, emballage, décapage, séchage...)</t>
    </r>
  </si>
  <si>
    <r>
      <rPr>
        <sz val="8"/>
        <color theme="1"/>
        <rFont val="Quattrocento Sans"/>
      </rPr>
      <t>Magasin de vêtements/accessoires</t>
    </r>
  </si>
  <si>
    <r>
      <rPr>
        <sz val="8"/>
        <color theme="1"/>
        <rFont val="Quattrocento Sans"/>
      </rPr>
      <t>Snack/Café-restaurant</t>
    </r>
  </si>
  <si>
    <r>
      <rPr>
        <sz val="8"/>
        <color theme="1"/>
        <rFont val="Quattrocento Sans"/>
      </rPr>
      <t>Restaurant/Traiteur</t>
    </r>
  </si>
  <si>
    <r>
      <rPr>
        <sz val="8"/>
        <color theme="1"/>
        <rFont val="Quattrocento Sans"/>
      </rPr>
      <t>Hôtel/Maison d’hôtes</t>
    </r>
  </si>
  <si>
    <r>
      <rPr>
        <sz val="8"/>
        <color theme="1"/>
        <rFont val="Quattrocento Sans"/>
      </rPr>
      <t>Magasin de pièces de rechange</t>
    </r>
  </si>
  <si>
    <r>
      <rPr>
        <sz val="8"/>
        <color theme="1"/>
        <rFont val="Quattrocento Sans"/>
      </rPr>
      <t>Quincaillerie</t>
    </r>
  </si>
  <si>
    <r>
      <rPr>
        <sz val="8"/>
        <color theme="1"/>
        <rFont val="Quattrocento Sans"/>
      </rPr>
      <t>Magasin d’électronique</t>
    </r>
  </si>
  <si>
    <r>
      <rPr>
        <sz val="8"/>
        <color theme="1"/>
        <rFont val="Quattrocento Sans"/>
      </rPr>
      <t>Boutique de téléphones portables et de cartes</t>
    </r>
  </si>
  <si>
    <r>
      <rPr>
        <sz val="8"/>
        <color theme="1"/>
        <rFont val="Quattrocento Sans"/>
      </rPr>
      <t>Boutique d’articles divers</t>
    </r>
  </si>
  <si>
    <r>
      <rPr>
        <sz val="8"/>
        <color theme="1"/>
        <rFont val="Quattrocento Sans"/>
      </rPr>
      <t>Commerce de gros</t>
    </r>
  </si>
  <si>
    <r>
      <rPr>
        <sz val="8"/>
        <color theme="1"/>
        <rFont val="Quattrocento Sans"/>
      </rPr>
      <t>Broyeur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</si>
  <si>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Tailleur/Vêtements</t>
    </r>
  </si>
  <si>
    <r>
      <rPr>
        <sz val="8"/>
        <color theme="1"/>
        <rFont val="Quattrocento Sans"/>
      </rPr>
      <t>Maçon</t>
    </r>
  </si>
  <si>
    <r>
      <rPr>
        <sz val="8"/>
        <color theme="1"/>
        <rFont val="Quattrocento Sans"/>
      </rPr>
      <t>Forgeron</t>
    </r>
  </si>
  <si>
    <r>
      <rPr>
        <sz val="8"/>
        <color theme="1"/>
        <rFont val="Quattrocento Sans"/>
      </rPr>
      <t>Charpenterie</t>
    </r>
  </si>
  <si>
    <r>
      <rPr>
        <sz val="8"/>
        <color theme="1"/>
        <rFont val="Quattrocento Sans"/>
      </rPr>
      <t>Peinture</t>
    </r>
  </si>
  <si>
    <r>
      <rPr>
        <sz val="8"/>
        <color theme="1"/>
        <rFont val="Quattrocento Sans"/>
      </rPr>
      <t>Soudage</t>
    </r>
  </si>
  <si>
    <r>
      <rPr>
        <sz val="8"/>
        <color theme="1"/>
        <rFont val="Quattrocento Sans"/>
      </rPr>
      <t>Charpentier</t>
    </r>
  </si>
  <si>
    <r>
      <rPr>
        <sz val="8"/>
        <color theme="1"/>
        <rFont val="Quattrocento Sans"/>
      </rPr>
      <t>Cordonnier</t>
    </r>
  </si>
  <si>
    <r>
      <rPr>
        <sz val="8"/>
        <color theme="1"/>
        <rFont val="Quattrocento Sans"/>
      </rPr>
      <t>Plombier</t>
    </r>
  </si>
  <si>
    <r>
      <rPr>
        <sz val="8"/>
        <color theme="1"/>
        <rFont val="Quattrocento Sans"/>
      </rPr>
      <t>Arts et artisanat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</si>
  <si>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Mécanicien</t>
    </r>
  </si>
  <si>
    <r>
      <rPr>
        <sz val="8"/>
        <color theme="1"/>
        <rFont val="Quattrocento Sans"/>
      </rPr>
      <t>Salon de beauté, massage, bien-être...</t>
    </r>
  </si>
  <si>
    <r>
      <rPr>
        <sz val="8"/>
        <color theme="1"/>
        <rFont val="Quattrocento Sans"/>
      </rPr>
      <t>Salon de coiffure pour hommes ou pour femmes</t>
    </r>
  </si>
  <si>
    <r>
      <rPr>
        <sz val="8"/>
        <color theme="1"/>
        <rFont val="Quattrocento Sans"/>
      </rPr>
      <t>Transport (minibus, taxi, voiture, moto, vélo...)</t>
    </r>
  </si>
  <si>
    <r>
      <rPr>
        <sz val="8"/>
        <color theme="1"/>
        <rFont val="Quattrocento Sans"/>
      </rPr>
      <t>Publication assistée par ordinateur/Internet/Téléphone</t>
    </r>
  </si>
  <si>
    <r>
      <rPr>
        <sz val="8"/>
        <color theme="1"/>
        <rFont val="Quattrocento Sans"/>
      </rPr>
      <t>Sécurité/Entretien ménager</t>
    </r>
    <r>
      <rPr>
        <sz val="8"/>
        <color theme="1"/>
        <rFont val="Quattrocento Sans"/>
      </rPr>
      <t xml:space="preserve"> </t>
    </r>
  </si>
  <si>
    <r>
      <rPr>
        <sz val="8"/>
        <color theme="1"/>
        <rFont val="Quattrocento Sans"/>
      </rPr>
      <t>Autres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</si>
</sst>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"/>
  </numFmts>
  <fonts count="33">
    <font>
      <sz val="11"/>
      <color theme="1"/>
      <name val="Calibri"/>
      <scheme val="minor"/>
    </font>
    <font>
      <sz val="15"/>
      <color rgb="FFC00000"/>
      <name val="Montserrat"/>
    </font>
    <font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b/>
      <sz val="14"/>
      <color rgb="FFFF0000"/>
      <name val="Montserrat"/>
    </font>
    <font>
      <b/>
      <sz val="14"/>
      <color theme="0"/>
      <name val="Montserrat"/>
    </font>
    <font>
      <sz val="11"/>
      <name val="Calibri"/>
    </font>
    <font>
      <b/>
      <sz val="11"/>
      <color theme="0"/>
      <name val="Calibri"/>
    </font>
    <font>
      <b/>
      <sz val="14"/>
      <color theme="0"/>
      <name val="Calibri"/>
    </font>
    <font>
      <b/>
      <sz val="9"/>
      <color theme="1"/>
      <name val="Open Sans"/>
    </font>
    <font>
      <sz val="9"/>
      <color theme="1"/>
      <name val="Open Sans"/>
    </font>
    <font>
      <b/>
      <sz val="9"/>
      <color theme="0"/>
      <name val="Open Sans"/>
    </font>
    <font>
      <b/>
      <sz val="12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C00000"/>
      <name val="Calibri"/>
    </font>
    <font>
      <sz val="10"/>
      <color theme="1"/>
      <name val="Calibri"/>
    </font>
    <font>
      <sz val="15"/>
      <color rgb="FFFF0000"/>
      <name val="Montserrat"/>
    </font>
    <font>
      <b/>
      <sz val="11"/>
      <color rgb="FFC00000"/>
      <name val="Montserrat"/>
    </font>
    <font>
      <sz val="11"/>
      <color rgb="FFC00000"/>
      <name val="Montserrat"/>
    </font>
    <font>
      <sz val="15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b/>
      <sz val="14"/>
      <color rgb="FFFF0000"/>
      <name val="Calibri"/>
    </font>
    <font>
      <sz val="8"/>
      <color theme="1"/>
      <name val="Quattrocento Sans"/>
    </font>
    <font>
      <sz val="8"/>
      <color rgb="FFFF0000"/>
      <name val="Quattrocento Sans"/>
    </font>
    <font>
      <b/>
      <sz val="8"/>
      <color theme="1"/>
      <name val="Quattrocento Sans"/>
    </font>
    <font>
      <sz val="11"/>
      <color theme="1"/>
      <name val="Calibri"/>
      <scheme val="minor"/>
    </font>
    <font>
      <sz val="8"/>
      <color theme="1"/>
      <name val="Open Sans"/>
    </font>
    <font>
      <sz val="8"/>
      <color theme="1"/>
      <name val="Segoe UI Light"/>
    </font>
    <font>
      <i/>
      <sz val="14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wrapText="1"/>
    </xf>
    <xf numFmtId="164" fontId="10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7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28" fillId="0" borderId="0" xfId="0" applyFont="1"/>
    <xf numFmtId="0" fontId="29" fillId="0" borderId="0" xfId="0" applyFont="1"/>
    <xf numFmtId="0" fontId="26" fillId="0" borderId="0" xfId="0" applyFont="1"/>
    <xf numFmtId="0" fontId="30" fillId="0" borderId="0" xfId="0" applyFont="1"/>
    <xf numFmtId="0" fontId="3" fillId="2" borderId="1" xfId="0" applyFont="1" applyFill="1" applyBorder="1" applyAlignment="1">
      <alignment horizontal="left" vertical="center"/>
    </xf>
    <xf numFmtId="0" fontId="8" fillId="0" borderId="1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8" fillId="0" borderId="4" xfId="0" applyFont="1" applyBorder="1" applyAlignment="1"/>
    <xf numFmtId="0" fontId="8" fillId="0" borderId="5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/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0</xdr:rowOff>
    </xdr:from>
    <xdr:to>
      <xdr:col>8</xdr:col>
      <xdr:colOff>708660</xdr:colOff>
      <xdr:row>3</xdr:row>
      <xdr:rowOff>102235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30F398B-3219-465F-A13F-9AC1D13DF2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0600" y="0"/>
          <a:ext cx="2372360" cy="6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203200</xdr:colOff>
      <xdr:row>0</xdr:row>
      <xdr:rowOff>1</xdr:rowOff>
    </xdr:from>
    <xdr:to>
      <xdr:col>10</xdr:col>
      <xdr:colOff>251460</xdr:colOff>
      <xdr:row>1</xdr:row>
      <xdr:rowOff>209551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7255D09-8B10-4169-B9A0-AB4028BE27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0" y="1"/>
          <a:ext cx="2105660" cy="520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ruzrojaes.sharepoint.com/sites/oocc-cooperacion-internacional/crmd/06_COMUNICPRESENCIA%20DIGITAL/00_WEB_RECURSOS_MAQUETACIONES%20FINALES/GUIA%20y%20TOOLKIT%20MICRO-EMPRENDIMIENTOS_2022/FRANC&#201;S/MEI%20read%20proof/Toolkit%20FR/Toolkit%20FR/Phase%203/reviewed/Drop-down%20options?ECCDB1FF" TargetMode="External"/><Relationship Id="rId1" Type="http://schemas.openxmlformats.org/officeDocument/2006/relationships/externalLinkPath" Target="file:///\\ECCDB1FF\Drop-down%20o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-down 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17" sqref="I17"/>
    </sheetView>
  </sheetViews>
  <sheetFormatPr baseColWidth="10" defaultColWidth="14.453125" defaultRowHeight="15" customHeight="1"/>
  <cols>
    <col min="1" max="1" width="20" customWidth="1"/>
    <col min="2" max="2" width="41.453125" customWidth="1"/>
    <col min="3" max="3" width="14.81640625" customWidth="1"/>
    <col min="4" max="4" width="14" customWidth="1"/>
    <col min="5" max="6" width="14.7265625" customWidth="1"/>
    <col min="7" max="7" width="9.1796875" customWidth="1"/>
    <col min="8" max="8" width="7.7265625" hidden="1" customWidth="1"/>
    <col min="9" max="9" width="14.7265625" customWidth="1"/>
    <col min="10" max="10" width="11.453125" customWidth="1"/>
    <col min="11" max="11" width="19.453125" hidden="1" customWidth="1"/>
    <col min="12" max="26" width="11.453125" customWidth="1"/>
  </cols>
  <sheetData>
    <row r="1" spans="1:26" ht="14.25" customHeight="1">
      <c r="A1" s="1"/>
      <c r="B1" s="2"/>
      <c r="C1" s="2"/>
      <c r="D1" s="3"/>
      <c r="E1" s="3"/>
      <c r="F1" s="4"/>
      <c r="G1" s="5"/>
      <c r="H1" s="5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7"/>
      <c r="B2" s="8"/>
      <c r="C2" s="8"/>
      <c r="D2" s="3"/>
      <c r="E2" s="3"/>
      <c r="F2" s="4"/>
      <c r="G2" s="5"/>
      <c r="H2" s="5"/>
      <c r="I2" s="5"/>
      <c r="J2" s="4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9" t="s">
        <v>0</v>
      </c>
      <c r="B3" s="2"/>
      <c r="C3" s="2"/>
      <c r="D3" s="4"/>
      <c r="E3" s="4"/>
      <c r="F3" s="4"/>
      <c r="G3" s="5"/>
      <c r="H3" s="5"/>
      <c r="I3" s="5"/>
      <c r="J3" s="4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7"/>
      <c r="B4" s="2"/>
      <c r="C4" s="2"/>
      <c r="D4" s="4"/>
      <c r="E4" s="4"/>
      <c r="F4" s="4"/>
      <c r="G4" s="5"/>
      <c r="H4" s="5"/>
      <c r="I4" s="5"/>
      <c r="J4" s="4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>
      <c r="A5" s="73" t="s">
        <v>1</v>
      </c>
      <c r="B5" s="72"/>
      <c r="C5" s="72"/>
      <c r="D5" s="72"/>
      <c r="E5" s="72"/>
      <c r="F5" s="72"/>
      <c r="G5" s="72"/>
      <c r="H5" s="72"/>
      <c r="I5" s="72"/>
      <c r="J5" s="4"/>
      <c r="K5" s="10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>
      <c r="A6" s="11"/>
      <c r="B6" s="11"/>
      <c r="C6" s="11"/>
      <c r="D6" s="11"/>
      <c r="E6" s="11"/>
      <c r="F6" s="11"/>
      <c r="G6" s="11"/>
      <c r="H6" s="11"/>
      <c r="I6" s="11"/>
      <c r="J6" s="4"/>
      <c r="K6" s="10" t="s">
        <v>2</v>
      </c>
      <c r="L6" s="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>
      <c r="A7" s="12" t="s">
        <v>3</v>
      </c>
      <c r="B7" s="74" t="s">
        <v>4</v>
      </c>
      <c r="C7" s="75"/>
      <c r="D7" s="75"/>
      <c r="E7" s="75"/>
      <c r="F7" s="75"/>
      <c r="G7" s="75"/>
      <c r="H7" s="75"/>
      <c r="I7" s="76"/>
      <c r="J7" s="4"/>
      <c r="K7" s="10"/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12" t="s">
        <v>5</v>
      </c>
      <c r="B8" s="13"/>
      <c r="C8" s="13"/>
      <c r="D8" s="78" t="s">
        <v>6</v>
      </c>
      <c r="E8" s="76"/>
      <c r="F8" s="82"/>
      <c r="G8" s="75"/>
      <c r="H8" s="75"/>
      <c r="I8" s="76"/>
      <c r="J8" s="4"/>
      <c r="K8" s="10" t="s">
        <v>7</v>
      </c>
      <c r="L8" s="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" customHeight="1">
      <c r="A9" s="12" t="s">
        <v>8</v>
      </c>
      <c r="B9" s="83"/>
      <c r="C9" s="75"/>
      <c r="D9" s="75"/>
      <c r="E9" s="75"/>
      <c r="F9" s="75"/>
      <c r="G9" s="75"/>
      <c r="H9" s="75"/>
      <c r="I9" s="76"/>
      <c r="J9" s="4"/>
      <c r="K9" s="10"/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>
      <c r="A10" s="12" t="s">
        <v>9</v>
      </c>
      <c r="B10" s="14"/>
      <c r="C10" s="14"/>
      <c r="D10" s="12" t="s">
        <v>10</v>
      </c>
      <c r="E10" s="80"/>
      <c r="F10" s="75"/>
      <c r="G10" s="75"/>
      <c r="H10" s="75"/>
      <c r="I10" s="76"/>
      <c r="J10" s="4"/>
      <c r="K10" s="10"/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>
      <c r="A11" s="12" t="s">
        <v>11</v>
      </c>
      <c r="B11" s="74" t="s">
        <v>12</v>
      </c>
      <c r="C11" s="75"/>
      <c r="D11" s="75"/>
      <c r="E11" s="75"/>
      <c r="F11" s="75"/>
      <c r="G11" s="75"/>
      <c r="H11" s="75"/>
      <c r="I11" s="76"/>
      <c r="J11" s="4"/>
      <c r="K11" s="10" t="s">
        <v>13</v>
      </c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>
      <c r="A12" s="12" t="s">
        <v>14</v>
      </c>
      <c r="B12" s="74" t="s">
        <v>15</v>
      </c>
      <c r="C12" s="75"/>
      <c r="D12" s="75"/>
      <c r="E12" s="75"/>
      <c r="F12" s="75"/>
      <c r="G12" s="75"/>
      <c r="H12" s="75"/>
      <c r="I12" s="76"/>
      <c r="J12" s="4"/>
      <c r="K12" s="10"/>
      <c r="L12" s="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customHeight="1">
      <c r="A13" s="12" t="s">
        <v>16</v>
      </c>
      <c r="B13" s="74" t="s">
        <v>17</v>
      </c>
      <c r="C13" s="75"/>
      <c r="D13" s="75"/>
      <c r="E13" s="75"/>
      <c r="F13" s="75"/>
      <c r="G13" s="75"/>
      <c r="H13" s="75"/>
      <c r="I13" s="76"/>
      <c r="J13" s="4"/>
      <c r="K13" s="10"/>
      <c r="L13" s="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>
      <c r="A14" s="12" t="s">
        <v>18</v>
      </c>
      <c r="B14" s="74" t="s">
        <v>19</v>
      </c>
      <c r="C14" s="75"/>
      <c r="D14" s="75"/>
      <c r="E14" s="75"/>
      <c r="F14" s="75"/>
      <c r="G14" s="75"/>
      <c r="H14" s="75"/>
      <c r="I14" s="76"/>
      <c r="J14" s="4"/>
      <c r="K14" s="10"/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>
      <c r="A15" s="15"/>
      <c r="B15" s="15"/>
      <c r="C15" s="15"/>
      <c r="D15" s="4"/>
      <c r="E15" s="15"/>
      <c r="F15" s="8"/>
      <c r="G15" s="8"/>
      <c r="H15" s="8"/>
      <c r="I15" s="8"/>
      <c r="J15" s="4"/>
      <c r="K15" s="10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>
      <c r="A16" s="15"/>
      <c r="B16" s="15"/>
      <c r="C16" s="15"/>
      <c r="D16" s="4"/>
      <c r="E16" s="8"/>
      <c r="F16" s="8"/>
      <c r="G16" s="8"/>
      <c r="H16" s="8"/>
      <c r="I16" s="8"/>
      <c r="J16" s="4"/>
      <c r="K16" s="10" t="s">
        <v>20</v>
      </c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12" t="s">
        <v>21</v>
      </c>
      <c r="B17" s="77" t="s">
        <v>22</v>
      </c>
      <c r="C17" s="75"/>
      <c r="D17" s="76"/>
      <c r="E17" s="78" t="s">
        <v>23</v>
      </c>
      <c r="F17" s="76"/>
      <c r="G17" s="16"/>
      <c r="H17" s="17"/>
      <c r="I17" s="18">
        <f>IF(B17="Weekly",52,IF(B17="Biweekly (every 15 days)",26,IF(B17="Monthly",12,IF(B17="Quarterly (3 months)",4,IF(B17="Half-yearly (6 months)",2,IF(B17="Annual",1,1))))))</f>
        <v>1</v>
      </c>
      <c r="J17" s="4"/>
      <c r="K17" s="19" t="s">
        <v>24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20" t="s">
        <v>25</v>
      </c>
      <c r="B18" s="79">
        <f>F31-G18</f>
        <v>625000</v>
      </c>
      <c r="C18" s="75"/>
      <c r="D18" s="76"/>
      <c r="E18" s="78" t="s">
        <v>26</v>
      </c>
      <c r="F18" s="76"/>
      <c r="G18" s="81">
        <v>575000</v>
      </c>
      <c r="H18" s="75"/>
      <c r="I18" s="76"/>
      <c r="J18" s="8"/>
      <c r="K18" s="19" t="s">
        <v>27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4"/>
      <c r="K19" s="19"/>
      <c r="L19" s="1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>
      <c r="A20" s="73" t="s">
        <v>28</v>
      </c>
      <c r="B20" s="72"/>
      <c r="C20" s="72"/>
      <c r="D20" s="72"/>
      <c r="E20" s="72"/>
      <c r="F20" s="72"/>
      <c r="G20" s="72"/>
      <c r="H20" s="72"/>
      <c r="I20" s="72"/>
      <c r="J20" s="4"/>
      <c r="K20" s="10"/>
      <c r="L20" s="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>
      <c r="A21" s="73" t="s">
        <v>29</v>
      </c>
      <c r="B21" s="72"/>
      <c r="C21" s="72"/>
      <c r="D21" s="72"/>
      <c r="E21" s="72"/>
      <c r="F21" s="72"/>
      <c r="G21" s="72"/>
      <c r="H21" s="72"/>
      <c r="I21" s="72"/>
      <c r="J21" s="4"/>
      <c r="K21" s="10"/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22" t="s">
        <v>30</v>
      </c>
      <c r="B22" s="22" t="s">
        <v>31</v>
      </c>
      <c r="C22" s="22" t="s">
        <v>32</v>
      </c>
      <c r="D22" s="22" t="s">
        <v>33</v>
      </c>
      <c r="E22" s="22" t="s">
        <v>34</v>
      </c>
      <c r="F22" s="22" t="s">
        <v>35</v>
      </c>
      <c r="G22" s="23" t="s">
        <v>36</v>
      </c>
      <c r="H22" s="23"/>
      <c r="I22" s="23" t="s">
        <v>37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4.25" customHeight="1">
      <c r="A23" s="5" t="s">
        <v>38</v>
      </c>
      <c r="B23" s="4" t="s">
        <v>39</v>
      </c>
      <c r="C23" s="4"/>
      <c r="D23" s="5">
        <v>2</v>
      </c>
      <c r="E23" s="25">
        <v>500000</v>
      </c>
      <c r="F23" s="25">
        <f>D23*E23</f>
        <v>1000000</v>
      </c>
      <c r="G23" s="26">
        <v>5</v>
      </c>
      <c r="H23" s="26"/>
      <c r="I23" s="27">
        <f t="shared" ref="I23:I24" si="0">1/G23*F23</f>
        <v>200000</v>
      </c>
      <c r="J23" s="4"/>
      <c r="K23" s="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5" t="s">
        <v>40</v>
      </c>
      <c r="B24" s="4" t="s">
        <v>41</v>
      </c>
      <c r="C24" s="4"/>
      <c r="D24" s="5">
        <v>1</v>
      </c>
      <c r="E24" s="25">
        <v>200000</v>
      </c>
      <c r="F24" s="25">
        <f t="shared" ref="F24:F25" si="1">E24*D24</f>
        <v>200000</v>
      </c>
      <c r="G24" s="26">
        <v>5</v>
      </c>
      <c r="H24" s="26"/>
      <c r="I24" s="27">
        <f t="shared" si="0"/>
        <v>40000</v>
      </c>
      <c r="J24" s="4"/>
      <c r="K24" s="6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5" t="s">
        <v>42</v>
      </c>
      <c r="B25" s="28"/>
      <c r="C25" s="28"/>
      <c r="D25" s="5"/>
      <c r="E25" s="25"/>
      <c r="F25" s="25">
        <f t="shared" si="1"/>
        <v>0</v>
      </c>
      <c r="G25" s="26"/>
      <c r="H25" s="26"/>
      <c r="I25" s="27"/>
      <c r="J25" s="4"/>
      <c r="K25" s="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5" t="s">
        <v>43</v>
      </c>
      <c r="B26" s="4"/>
      <c r="C26" s="4"/>
      <c r="D26" s="5"/>
      <c r="E26" s="25"/>
      <c r="F26" s="25"/>
      <c r="G26" s="26"/>
      <c r="H26" s="26"/>
      <c r="I26" s="27"/>
      <c r="J26" s="4"/>
      <c r="K26" s="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5" t="s">
        <v>44</v>
      </c>
      <c r="B27" s="4"/>
      <c r="C27" s="4"/>
      <c r="D27" s="5"/>
      <c r="E27" s="25"/>
      <c r="F27" s="25"/>
      <c r="G27" s="26"/>
      <c r="H27" s="26"/>
      <c r="I27" s="27"/>
      <c r="J27" s="4"/>
      <c r="K27" s="6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5" t="s">
        <v>45</v>
      </c>
      <c r="B28" s="4"/>
      <c r="C28" s="4"/>
      <c r="D28" s="5"/>
      <c r="E28" s="25"/>
      <c r="F28" s="25"/>
      <c r="G28" s="26"/>
      <c r="H28" s="26"/>
      <c r="I28" s="27"/>
      <c r="J28" s="4"/>
      <c r="K28" s="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5"/>
      <c r="B29" s="4"/>
      <c r="C29" s="4"/>
      <c r="D29" s="5"/>
      <c r="E29" s="25"/>
      <c r="F29" s="25"/>
      <c r="G29" s="26"/>
      <c r="H29" s="26"/>
      <c r="I29" s="27"/>
      <c r="J29" s="4"/>
      <c r="K29" s="6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5" t="s">
        <v>46</v>
      </c>
      <c r="B30" s="4"/>
      <c r="C30" s="4"/>
      <c r="D30" s="5"/>
      <c r="E30" s="25"/>
      <c r="F30" s="25"/>
      <c r="G30" s="29"/>
      <c r="H30" s="29"/>
      <c r="I30" s="30"/>
      <c r="J30" s="4"/>
      <c r="K30" s="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31"/>
      <c r="B31" s="71" t="s">
        <v>47</v>
      </c>
      <c r="C31" s="72"/>
      <c r="D31" s="72"/>
      <c r="E31" s="72"/>
      <c r="F31" s="32">
        <f>SUM(F23:F30)</f>
        <v>1200000</v>
      </c>
      <c r="G31" s="32"/>
      <c r="H31" s="32"/>
      <c r="I31" s="32">
        <f>SUM(I23:I30)</f>
        <v>240000</v>
      </c>
      <c r="J31" s="8"/>
      <c r="K31" s="1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8"/>
      <c r="B32" s="4"/>
      <c r="C32" s="4"/>
      <c r="D32" s="4"/>
      <c r="E32" s="4"/>
      <c r="F32" s="4"/>
      <c r="G32" s="4"/>
      <c r="H32" s="4"/>
      <c r="I32" s="4"/>
      <c r="J32" s="4"/>
      <c r="K32" s="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3" customHeight="1">
      <c r="A33" s="73" t="s">
        <v>48</v>
      </c>
      <c r="B33" s="72"/>
      <c r="C33" s="72"/>
      <c r="D33" s="72"/>
      <c r="E33" s="72"/>
      <c r="F33" s="72"/>
      <c r="G33" s="72"/>
      <c r="H33" s="72"/>
      <c r="I33" s="72"/>
      <c r="J33" s="4"/>
      <c r="K33" s="6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33" t="s">
        <v>49</v>
      </c>
      <c r="B34" s="33" t="s">
        <v>50</v>
      </c>
      <c r="C34" s="33" t="s">
        <v>51</v>
      </c>
      <c r="D34" s="33" t="s">
        <v>52</v>
      </c>
      <c r="E34" s="33" t="s">
        <v>53</v>
      </c>
      <c r="F34" s="33" t="s">
        <v>54</v>
      </c>
      <c r="G34" s="34" t="s">
        <v>55</v>
      </c>
      <c r="H34" s="34"/>
      <c r="I34" s="34" t="s">
        <v>56</v>
      </c>
      <c r="J34" s="4"/>
      <c r="K34" s="6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5" t="s">
        <v>57</v>
      </c>
      <c r="B35" s="4" t="s">
        <v>58</v>
      </c>
      <c r="C35" s="5" t="s">
        <v>59</v>
      </c>
      <c r="D35" s="4">
        <v>12</v>
      </c>
      <c r="E35" s="25">
        <v>25000</v>
      </c>
      <c r="F35" s="25">
        <f t="shared" ref="F35:F40" si="2">E35*D35</f>
        <v>300000</v>
      </c>
      <c r="G35" s="35" t="s">
        <v>60</v>
      </c>
      <c r="H35" s="18">
        <f t="shared" ref="H35:H40" si="3">IF(A35="Weekly",52,IF(G35="Biweekly (every 15 days)",26,IF(G35="Monthly",12,IF(G35="Quarterly (3 months)",4,IF(G35="Half-yearly (6 months)",2,IF(G35="Annual",1,1))))))</f>
        <v>1</v>
      </c>
      <c r="I35" s="27">
        <f t="shared" ref="I35:I40" si="4">F35*H35</f>
        <v>300000</v>
      </c>
      <c r="J35" s="4"/>
      <c r="K35" s="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9.5" customHeight="1">
      <c r="A36" s="5" t="s">
        <v>61</v>
      </c>
      <c r="B36" s="4" t="s">
        <v>62</v>
      </c>
      <c r="C36" s="5" t="s">
        <v>63</v>
      </c>
      <c r="D36" s="4">
        <v>10</v>
      </c>
      <c r="E36" s="25">
        <v>10000</v>
      </c>
      <c r="F36" s="25">
        <f t="shared" si="2"/>
        <v>100000</v>
      </c>
      <c r="G36" s="35" t="s">
        <v>60</v>
      </c>
      <c r="H36" s="18">
        <f t="shared" si="3"/>
        <v>1</v>
      </c>
      <c r="I36" s="27">
        <f t="shared" si="4"/>
        <v>100000</v>
      </c>
      <c r="J36" s="4"/>
      <c r="K36" s="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5" t="s">
        <v>64</v>
      </c>
      <c r="B37" s="28"/>
      <c r="C37" s="5"/>
      <c r="D37" s="8"/>
      <c r="E37" s="25"/>
      <c r="F37" s="25">
        <f t="shared" si="2"/>
        <v>0</v>
      </c>
      <c r="G37" s="35"/>
      <c r="H37" s="18">
        <f t="shared" si="3"/>
        <v>1</v>
      </c>
      <c r="I37" s="27">
        <f t="shared" si="4"/>
        <v>0</v>
      </c>
      <c r="J37" s="4"/>
      <c r="K37" s="6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5" t="s">
        <v>65</v>
      </c>
      <c r="B38" s="4"/>
      <c r="C38" s="5"/>
      <c r="D38" s="8"/>
      <c r="E38" s="25"/>
      <c r="F38" s="25">
        <f t="shared" si="2"/>
        <v>0</v>
      </c>
      <c r="G38" s="35"/>
      <c r="H38" s="18">
        <f t="shared" si="3"/>
        <v>1</v>
      </c>
      <c r="I38" s="27">
        <f t="shared" si="4"/>
        <v>0</v>
      </c>
      <c r="J38" s="4"/>
      <c r="K38" s="6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5" t="s">
        <v>66</v>
      </c>
      <c r="B39" s="4"/>
      <c r="C39" s="5"/>
      <c r="D39" s="4"/>
      <c r="E39" s="25"/>
      <c r="F39" s="25">
        <f t="shared" si="2"/>
        <v>0</v>
      </c>
      <c r="G39" s="35"/>
      <c r="H39" s="18">
        <f t="shared" si="3"/>
        <v>1</v>
      </c>
      <c r="I39" s="27">
        <f t="shared" si="4"/>
        <v>0</v>
      </c>
      <c r="J39" s="4"/>
      <c r="K39" s="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5" t="s">
        <v>67</v>
      </c>
      <c r="B40" s="4"/>
      <c r="C40" s="5"/>
      <c r="D40" s="4"/>
      <c r="E40" s="25"/>
      <c r="F40" s="25">
        <f t="shared" si="2"/>
        <v>0</v>
      </c>
      <c r="G40" s="35"/>
      <c r="H40" s="18">
        <f t="shared" si="3"/>
        <v>1</v>
      </c>
      <c r="I40" s="27">
        <f t="shared" si="4"/>
        <v>0</v>
      </c>
      <c r="J40" s="4"/>
      <c r="K40" s="6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31"/>
      <c r="B41" s="36" t="s">
        <v>47</v>
      </c>
      <c r="C41" s="36"/>
      <c r="D41" s="36"/>
      <c r="E41" s="32"/>
      <c r="F41" s="32">
        <f>SUM(F35:F40)</f>
        <v>400000</v>
      </c>
      <c r="G41" s="32"/>
      <c r="H41" s="32"/>
      <c r="I41" s="32">
        <f>SUM(I33:I40)</f>
        <v>400000</v>
      </c>
      <c r="J41" s="8"/>
      <c r="K41" s="1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>
      <c r="A42" s="4"/>
      <c r="B42" s="4"/>
      <c r="C42" s="4"/>
      <c r="D42" s="4"/>
      <c r="E42" s="4"/>
      <c r="F42" s="25"/>
      <c r="G42" s="4"/>
      <c r="H42" s="4"/>
      <c r="I42" s="4"/>
      <c r="J42" s="4"/>
      <c r="K42" s="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4"/>
      <c r="C44" s="4"/>
      <c r="D44" s="4"/>
      <c r="E44" s="4"/>
      <c r="F44" s="25"/>
      <c r="G44" s="4"/>
      <c r="H44" s="4"/>
      <c r="I44" s="4"/>
      <c r="J44" s="4"/>
      <c r="K44" s="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25"/>
      <c r="G45" s="4"/>
      <c r="H45" s="4"/>
      <c r="I45" s="4"/>
      <c r="J45" s="4"/>
      <c r="K45" s="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25"/>
      <c r="G46" s="4"/>
      <c r="H46" s="4"/>
      <c r="I46" s="4"/>
      <c r="J46" s="4"/>
      <c r="K46" s="6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25"/>
      <c r="G47" s="4"/>
      <c r="H47" s="4"/>
      <c r="I47" s="4"/>
      <c r="J47" s="4"/>
      <c r="K47" s="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25"/>
      <c r="G48" s="4"/>
      <c r="H48" s="4"/>
      <c r="I48" s="4"/>
      <c r="J48" s="4"/>
      <c r="K48" s="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25"/>
      <c r="G49" s="4"/>
      <c r="H49" s="4"/>
      <c r="I49" s="4"/>
      <c r="J49" s="4"/>
      <c r="K49" s="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25"/>
      <c r="G50" s="4"/>
      <c r="H50" s="4"/>
      <c r="I50" s="4"/>
      <c r="J50" s="4"/>
      <c r="K50" s="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25"/>
      <c r="G51" s="4"/>
      <c r="H51" s="4"/>
      <c r="I51" s="4"/>
      <c r="J51" s="4"/>
      <c r="K51" s="6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25"/>
      <c r="G52" s="4"/>
      <c r="H52" s="4"/>
      <c r="I52" s="4"/>
      <c r="J52" s="4"/>
      <c r="K52" s="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6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6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6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6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6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6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6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6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6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6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6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6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6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6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6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6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6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6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6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6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6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6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6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6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6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6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6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6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6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6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6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6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6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6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6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6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6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6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6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6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6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6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6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6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6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6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6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6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6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6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6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6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6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6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6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6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6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6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6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6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6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6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6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6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6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6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6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6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6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6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6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6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6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6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6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6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6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6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6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6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6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6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6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6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6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6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6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6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6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6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6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6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6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6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6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6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6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6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6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6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6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6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6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6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6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6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6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6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6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6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6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6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6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6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6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6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6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6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6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6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6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6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6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6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6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6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6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6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6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6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6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6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6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6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6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6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6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6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6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6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6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6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6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6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6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6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6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6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6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6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6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6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6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6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6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6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6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6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6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6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6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6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6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6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6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6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6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6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6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6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6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6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6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6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6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6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6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6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6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6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6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6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6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6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6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6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6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6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6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6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6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6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6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6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6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6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6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6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6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6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6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6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6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6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6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6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6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6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6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6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6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6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6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6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6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6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6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6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6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6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6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6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6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6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6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6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6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6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6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6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6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6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6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6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6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6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6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6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6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6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6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6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6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6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6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6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6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6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6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6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6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6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6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6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6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6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6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6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6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6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6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6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6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6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6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6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6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6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6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6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6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6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6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6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6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6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6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6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6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6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6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6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6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6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6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6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6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6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6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6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6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6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6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6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6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6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6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6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6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6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6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6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6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6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6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6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6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6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6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6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6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6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6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6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6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6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6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6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6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6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6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6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6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6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6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6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6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6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6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6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6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6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6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6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6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6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6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6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6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6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6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6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6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6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6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6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6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6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6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6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6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6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6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6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6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6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6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6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6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6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6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6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6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6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6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6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6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6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6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6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6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6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6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6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6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6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6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6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6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6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6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6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6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6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6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6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6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6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6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6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6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6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6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6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6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6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6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6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6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6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6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6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6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6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6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6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6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6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6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6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6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6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6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6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6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6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6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6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6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6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6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6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6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6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6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6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6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6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6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6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6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6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6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6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6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6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6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6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6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6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6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6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6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6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6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6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6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6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6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6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6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6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6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6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6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6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6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6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6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6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6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6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6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6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6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6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6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6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6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6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6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6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6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6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6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6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6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6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6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6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6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6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6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6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6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6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6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6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6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6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6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6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6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6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6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6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6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6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6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6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6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6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6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6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6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6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6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6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6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6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6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6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6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6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6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6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6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6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6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6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6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6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6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6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6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6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6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6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6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6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6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6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6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6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6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6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6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6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6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6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6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6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6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6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6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6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6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6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6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6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6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6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6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6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6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6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6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6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6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6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6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6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6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6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6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6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6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6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6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6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6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6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6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6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6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6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6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6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6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6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6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6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6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6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6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6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6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6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6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6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6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6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6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6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6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6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6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6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6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6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6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6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6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6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6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6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6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6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6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6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6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6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6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6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6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6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6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6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6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6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6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6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6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6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6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6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6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6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6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6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6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6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6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6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6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6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6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6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6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6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6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6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6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6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6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6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6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6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6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6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6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6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6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6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6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6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6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6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6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6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6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6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6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6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6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6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6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6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6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6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6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6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6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6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6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6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6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6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6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6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6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6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6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6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6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6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6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6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6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6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6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6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6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6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6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6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6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6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6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6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6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6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6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6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6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6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6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6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6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6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6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6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6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6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6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6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6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6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6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6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6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6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6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6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6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6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6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6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6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6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6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6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6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6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6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6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6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6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6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6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6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6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6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6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6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6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6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6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6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6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6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6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6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6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6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6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6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6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6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6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6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6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6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6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6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6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6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6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6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6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6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6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6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6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6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6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6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6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6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6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6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6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6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6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6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6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6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6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6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6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6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6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6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6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6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6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6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6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6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6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6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6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6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6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6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6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6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6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6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6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6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6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6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6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6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6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6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6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6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6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6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6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6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6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6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6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6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6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6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6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6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6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6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6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6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6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6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6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6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6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6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6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6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6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6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6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6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6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6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6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6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6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6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6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6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6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6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6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6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6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6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6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6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6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6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6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6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6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6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6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6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6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6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6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6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6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6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6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6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6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6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6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6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6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6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6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6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6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6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6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6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6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6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6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6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6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6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6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6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6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6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6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6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6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6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6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6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6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6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6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6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6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6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6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6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6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6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6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6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9">
    <mergeCell ref="A5:I5"/>
    <mergeCell ref="B7:I7"/>
    <mergeCell ref="D8:E8"/>
    <mergeCell ref="F8:I8"/>
    <mergeCell ref="B9:I9"/>
    <mergeCell ref="E10:I10"/>
    <mergeCell ref="B11:I11"/>
    <mergeCell ref="G18:I18"/>
    <mergeCell ref="A20:I20"/>
    <mergeCell ref="A21:I21"/>
    <mergeCell ref="B31:E31"/>
    <mergeCell ref="A33:I33"/>
    <mergeCell ref="B12:I12"/>
    <mergeCell ref="B13:I13"/>
    <mergeCell ref="B14:I14"/>
    <mergeCell ref="B17:D17"/>
    <mergeCell ref="E17:F17"/>
    <mergeCell ref="B18:D18"/>
    <mergeCell ref="E18:F18"/>
  </mergeCells>
  <pageMargins left="0.7" right="0.7" top="0.75" bottom="0.75" header="0" footer="0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drop-down menu" xr:uid="{00000000-0002-0000-0000-000000000000}">
          <x14:formula1>
            <xm:f>'https://cruzrojaes.sharepoint.com/sites/oocc-cooperacion-internacional/crmd/06_COMUNICPRESENCIA DIGITAL/00_WEB_RECURSOS_MAQUETACIONES FINALES/GUIA y TOOLKIT MICRO-EMPRENDIMIENTOS_2022/FRANCÉS/MEI read proof/Toolkit FR/Toolkit FR/Phase 3/reviewed/[Drop-down options]Drop-down options'!#REF!</xm:f>
          </x14:formula1>
          <xm:sqref>B17</xm:sqref>
        </x14:dataValidation>
        <x14:dataValidation type="list" allowBlank="1" showInputMessage="1" showErrorMessage="1" prompt="Choose from drop-down menu_x000a_" xr:uid="{00000000-0002-0000-0000-000001000000}">
          <x14:formula1>
            <xm:f>'https://cruzrojaes.sharepoint.com/sites/oocc-cooperacion-internacional/crmd/06_COMUNICPRESENCIA DIGITAL/00_WEB_RECURSOS_MAQUETACIONES FINALES/GUIA y TOOLKIT MICRO-EMPRENDIMIENTOS_2022/FRANCÉS/MEI read proof/Toolkit FR/Toolkit FR/Phase 3/reviewed/[Drop-down options]Drop-down options'!#REF!</xm:f>
          </x14:formula1>
          <xm:sqref>F8</xm:sqref>
        </x14:dataValidation>
        <x14:dataValidation type="list" allowBlank="1" showInputMessage="1" showErrorMessage="1" prompt="Choose from drop-down menu - Choose from drop-down menu" xr:uid="{00000000-0002-0000-0000-000002000000}">
          <x14:formula1>
            <xm:f>'https://cruzrojaes.sharepoint.com/sites/oocc-cooperacion-internacional/crmd/06_COMUNICPRESENCIA DIGITAL/00_WEB_RECURSOS_MAQUETACIONES FINALES/GUIA y TOOLKIT MICRO-EMPRENDIMIENTOS_2022/FRANCÉS/MEI read proof/Toolkit FR/Toolkit FR/Phase 3/reviewed/[Drop-down options]Drop-down options'!#REF!</xm:f>
          </x14:formula1>
          <xm:sqref>G35:G40</xm:sqref>
        </x14:dataValidation>
        <x14:dataValidation type="list" allowBlank="1" showInputMessage="1" showErrorMessage="1" prompt="Choose from drop down menu" xr:uid="{00000000-0002-0000-0000-000003000000}">
          <x14:formula1>
            <xm:f>'https://cruzrojaes.sharepoint.com/sites/oocc-cooperacion-internacional/crmd/06_COMUNICPRESENCIA DIGITAL/00_WEB_RECURSOS_MAQUETACIONES FINALES/GUIA y TOOLKIT MICRO-EMPRENDIMIENTOS_2022/FRANCÉS/MEI read proof/Toolkit FR/Toolkit FR/Phase 3/reviewed/[Drop-down options]Drop-down options'!#REF!</xm:f>
          </x14:formula1>
          <xm:sqref>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I38" sqref="I38"/>
    </sheetView>
  </sheetViews>
  <sheetFormatPr baseColWidth="10" defaultColWidth="14.453125" defaultRowHeight="15" customHeight="1"/>
  <cols>
    <col min="1" max="1" width="10.1796875" customWidth="1"/>
    <col min="2" max="2" width="39.26953125" customWidth="1"/>
    <col min="3" max="6" width="14.7265625" customWidth="1"/>
    <col min="7" max="7" width="3.453125" customWidth="1"/>
    <col min="8" max="10" width="14.7265625" customWidth="1"/>
    <col min="11" max="11" width="11.453125" customWidth="1"/>
    <col min="12" max="12" width="19.7265625" customWidth="1"/>
    <col min="13" max="26" width="11.453125" customWidth="1"/>
  </cols>
  <sheetData>
    <row r="1" spans="1:26" ht="24.5" customHeight="1">
      <c r="A1" s="37" t="s">
        <v>68</v>
      </c>
      <c r="B1" s="38"/>
      <c r="C1" s="39"/>
      <c r="D1" s="39"/>
      <c r="E1" s="40"/>
      <c r="F1" s="41"/>
      <c r="G1" s="41"/>
      <c r="H1" s="42"/>
      <c r="I1" s="42"/>
      <c r="J1" s="42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5" customHeight="1">
      <c r="A2" s="43" t="s">
        <v>69</v>
      </c>
      <c r="B2" s="44"/>
      <c r="C2" s="45"/>
      <c r="D2" s="45"/>
      <c r="E2" s="46"/>
      <c r="F2" s="47"/>
      <c r="G2" s="47"/>
      <c r="H2" s="48"/>
      <c r="I2" s="48"/>
      <c r="J2" s="48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4.25" customHeight="1">
      <c r="A3" s="49" t="s">
        <v>70</v>
      </c>
      <c r="B3" s="2"/>
      <c r="C3" s="4"/>
      <c r="D3" s="4"/>
      <c r="E3" s="4"/>
      <c r="F3" s="5"/>
      <c r="G3" s="5"/>
      <c r="H3" s="25"/>
      <c r="I3" s="25"/>
      <c r="J3" s="2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5.25" customHeight="1">
      <c r="A4" s="7"/>
      <c r="B4" s="2"/>
      <c r="C4" s="4"/>
      <c r="D4" s="4"/>
      <c r="E4" s="4"/>
      <c r="F4" s="5"/>
      <c r="G4" s="5"/>
      <c r="H4" s="25"/>
      <c r="I4" s="25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85" t="s">
        <v>71</v>
      </c>
      <c r="B5" s="86"/>
      <c r="C5" s="87" t="s">
        <v>22</v>
      </c>
      <c r="D5" s="72"/>
      <c r="E5" s="4"/>
      <c r="F5" s="4"/>
      <c r="G5" s="4"/>
      <c r="H5" s="18" t="s">
        <v>72</v>
      </c>
      <c r="I5" s="18"/>
      <c r="J5" s="18">
        <f>IF(C5="Weekly",52,IF(C5="Biweekly (every 15 days)",26,IF(C5="Monthly",12,IF(C5="Quarterly (3 months)",4,IF(C5="Half-yearly (6 months)",2,IF(C5="Annual",1,1))))))</f>
        <v>1</v>
      </c>
      <c r="K5" s="4"/>
      <c r="L5" s="5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7"/>
      <c r="B6" s="2"/>
      <c r="C6" s="4"/>
      <c r="D6" s="4"/>
      <c r="E6" s="4"/>
      <c r="F6" s="5"/>
      <c r="G6" s="5"/>
      <c r="H6" s="25"/>
      <c r="I6" s="25"/>
      <c r="J6" s="25"/>
      <c r="K6" s="4"/>
      <c r="L6" s="5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84" t="s">
        <v>73</v>
      </c>
      <c r="B7" s="72"/>
      <c r="C7" s="72"/>
      <c r="D7" s="72"/>
      <c r="E7" s="72"/>
      <c r="F7" s="72"/>
      <c r="G7" s="5"/>
      <c r="H7" s="51" t="s">
        <v>74</v>
      </c>
      <c r="I7" s="51" t="s">
        <v>75</v>
      </c>
      <c r="J7" s="51" t="s">
        <v>76</v>
      </c>
      <c r="K7" s="4"/>
      <c r="L7" s="5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22" t="s">
        <v>77</v>
      </c>
      <c r="B8" s="22" t="s">
        <v>78</v>
      </c>
      <c r="C8" s="22" t="s">
        <v>79</v>
      </c>
      <c r="D8" s="22" t="s">
        <v>80</v>
      </c>
      <c r="E8" s="22" t="s">
        <v>81</v>
      </c>
      <c r="F8" s="22" t="s">
        <v>35</v>
      </c>
      <c r="G8" s="52"/>
      <c r="H8" s="53" t="s">
        <v>35</v>
      </c>
      <c r="I8" s="53" t="s">
        <v>35</v>
      </c>
      <c r="J8" s="53" t="s">
        <v>35</v>
      </c>
      <c r="K8" s="24"/>
      <c r="L8" s="5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25" customHeight="1">
      <c r="A9" s="5" t="s">
        <v>82</v>
      </c>
      <c r="B9" s="4" t="s">
        <v>83</v>
      </c>
      <c r="C9" s="5">
        <v>100</v>
      </c>
      <c r="D9" s="5" t="s">
        <v>84</v>
      </c>
      <c r="E9" s="25">
        <v>10000</v>
      </c>
      <c r="F9" s="25">
        <f t="shared" ref="F9:F11" si="0">C9*E9</f>
        <v>1000000</v>
      </c>
      <c r="G9" s="5"/>
      <c r="H9" s="25">
        <f t="shared" ref="H9:H11" si="1">F9*$J$5</f>
        <v>1000000</v>
      </c>
      <c r="I9" s="25">
        <f t="shared" ref="I9:J9" si="2">H9</f>
        <v>1000000</v>
      </c>
      <c r="J9" s="25">
        <f t="shared" si="2"/>
        <v>1000000</v>
      </c>
      <c r="K9" s="4"/>
      <c r="L9" s="5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5" t="s">
        <v>85</v>
      </c>
      <c r="B10" s="4" t="s">
        <v>86</v>
      </c>
      <c r="C10" s="5">
        <v>60</v>
      </c>
      <c r="D10" s="5" t="s">
        <v>87</v>
      </c>
      <c r="E10" s="25">
        <v>5000</v>
      </c>
      <c r="F10" s="25">
        <f t="shared" si="0"/>
        <v>300000</v>
      </c>
      <c r="G10" s="5"/>
      <c r="H10" s="25">
        <f t="shared" si="1"/>
        <v>300000</v>
      </c>
      <c r="I10" s="25">
        <f t="shared" ref="I10:J10" si="3">H10</f>
        <v>300000</v>
      </c>
      <c r="J10" s="25">
        <f t="shared" si="3"/>
        <v>300000</v>
      </c>
      <c r="K10" s="4"/>
      <c r="L10" s="50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5" t="s">
        <v>88</v>
      </c>
      <c r="B11" s="4" t="s">
        <v>89</v>
      </c>
      <c r="C11" s="5">
        <v>30</v>
      </c>
      <c r="D11" s="5" t="s">
        <v>90</v>
      </c>
      <c r="E11" s="25">
        <v>10000</v>
      </c>
      <c r="F11" s="25">
        <f t="shared" si="0"/>
        <v>300000</v>
      </c>
      <c r="G11" s="5"/>
      <c r="H11" s="25">
        <f t="shared" si="1"/>
        <v>300000</v>
      </c>
      <c r="I11" s="25">
        <f t="shared" ref="I11:J11" si="4">H11</f>
        <v>300000</v>
      </c>
      <c r="J11" s="25">
        <f t="shared" si="4"/>
        <v>300000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5"/>
      <c r="B12" s="4"/>
      <c r="C12" s="5"/>
      <c r="D12" s="5"/>
      <c r="E12" s="5"/>
      <c r="F12" s="5"/>
      <c r="G12" s="5"/>
      <c r="H12" s="25"/>
      <c r="I12" s="25"/>
      <c r="J12" s="2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55" t="s">
        <v>91</v>
      </c>
      <c r="B13" s="88" t="s">
        <v>47</v>
      </c>
      <c r="C13" s="72"/>
      <c r="D13" s="72"/>
      <c r="E13" s="72"/>
      <c r="F13" s="56">
        <f>SUM(F9:F12)</f>
        <v>1600000</v>
      </c>
      <c r="G13" s="57"/>
      <c r="H13" s="56">
        <f t="shared" ref="H13:J13" si="5">SUM(H9:H12)</f>
        <v>1600000</v>
      </c>
      <c r="I13" s="56">
        <f t="shared" si="5"/>
        <v>1600000</v>
      </c>
      <c r="J13" s="56">
        <f t="shared" si="5"/>
        <v>1600000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A14" s="7"/>
      <c r="B14" s="2"/>
      <c r="C14" s="4"/>
      <c r="D14" s="4"/>
      <c r="E14" s="4"/>
      <c r="F14" s="5"/>
      <c r="G14" s="5"/>
      <c r="H14" s="25"/>
      <c r="I14" s="25"/>
      <c r="J14" s="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84" t="s">
        <v>92</v>
      </c>
      <c r="B15" s="72"/>
      <c r="C15" s="72"/>
      <c r="D15" s="72"/>
      <c r="E15" s="72"/>
      <c r="F15" s="72"/>
      <c r="G15" s="5"/>
      <c r="H15" s="51" t="s">
        <v>74</v>
      </c>
      <c r="I15" s="51" t="s">
        <v>75</v>
      </c>
      <c r="J15" s="51" t="s">
        <v>76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22" t="s">
        <v>93</v>
      </c>
      <c r="B16" s="58" t="s">
        <v>94</v>
      </c>
      <c r="C16" s="22" t="s">
        <v>79</v>
      </c>
      <c r="D16" s="22" t="s">
        <v>80</v>
      </c>
      <c r="E16" s="22" t="s">
        <v>34</v>
      </c>
      <c r="F16" s="22" t="s">
        <v>35</v>
      </c>
      <c r="G16" s="52"/>
      <c r="H16" s="53" t="s">
        <v>35</v>
      </c>
      <c r="I16" s="53" t="s">
        <v>35</v>
      </c>
      <c r="J16" s="53" t="s">
        <v>35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4.25" customHeight="1">
      <c r="A17" s="59"/>
      <c r="B17" s="60" t="s">
        <v>95</v>
      </c>
      <c r="C17" s="61"/>
      <c r="D17" s="61"/>
      <c r="E17" s="62"/>
      <c r="F17" s="62"/>
      <c r="G17" s="5"/>
      <c r="H17" s="63"/>
      <c r="I17" s="63"/>
      <c r="J17" s="63"/>
      <c r="K17" s="4"/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5" t="s">
        <v>96</v>
      </c>
      <c r="B18" s="4" t="s">
        <v>97</v>
      </c>
      <c r="C18" s="5">
        <v>3</v>
      </c>
      <c r="D18" s="5" t="s">
        <v>98</v>
      </c>
      <c r="E18" s="25">
        <v>150000</v>
      </c>
      <c r="F18" s="25">
        <f t="shared" ref="F18:F22" si="6">C18*E18</f>
        <v>450000</v>
      </c>
      <c r="G18" s="5"/>
      <c r="H18" s="25">
        <f t="shared" ref="H18:H22" si="7">F18*$J$5</f>
        <v>450000</v>
      </c>
      <c r="I18" s="25">
        <f t="shared" ref="I18:J18" si="8">H18</f>
        <v>450000</v>
      </c>
      <c r="J18" s="25">
        <f t="shared" si="8"/>
        <v>450000</v>
      </c>
      <c r="K18" s="4"/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5" t="s">
        <v>99</v>
      </c>
      <c r="B19" s="4" t="s">
        <v>100</v>
      </c>
      <c r="C19" s="5">
        <v>3</v>
      </c>
      <c r="D19" s="5" t="s">
        <v>101</v>
      </c>
      <c r="E19" s="25">
        <v>150000</v>
      </c>
      <c r="F19" s="25">
        <f t="shared" si="6"/>
        <v>450000</v>
      </c>
      <c r="G19" s="5"/>
      <c r="H19" s="25">
        <f t="shared" si="7"/>
        <v>450000</v>
      </c>
      <c r="I19" s="25">
        <f t="shared" ref="I19:J19" si="9">H19</f>
        <v>450000</v>
      </c>
      <c r="J19" s="25">
        <f t="shared" si="9"/>
        <v>450000</v>
      </c>
      <c r="K19" s="4"/>
      <c r="L19" s="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5" t="s">
        <v>102</v>
      </c>
      <c r="B20" s="4" t="s">
        <v>103</v>
      </c>
      <c r="C20" s="5">
        <v>3</v>
      </c>
      <c r="D20" s="5" t="s">
        <v>98</v>
      </c>
      <c r="E20" s="25">
        <v>25000</v>
      </c>
      <c r="F20" s="25">
        <f t="shared" si="6"/>
        <v>75000</v>
      </c>
      <c r="G20" s="5"/>
      <c r="H20" s="25">
        <f t="shared" si="7"/>
        <v>75000</v>
      </c>
      <c r="I20" s="25">
        <f t="shared" ref="I20:J20" si="10">H20</f>
        <v>75000</v>
      </c>
      <c r="J20" s="25">
        <f t="shared" si="10"/>
        <v>75000</v>
      </c>
      <c r="K20" s="4"/>
      <c r="L20" s="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5" t="s">
        <v>104</v>
      </c>
      <c r="B21" s="4"/>
      <c r="C21" s="25"/>
      <c r="D21" s="5"/>
      <c r="E21" s="25"/>
      <c r="F21" s="25">
        <f t="shared" si="6"/>
        <v>0</v>
      </c>
      <c r="G21" s="5"/>
      <c r="H21" s="25">
        <f t="shared" si="7"/>
        <v>0</v>
      </c>
      <c r="I21" s="25">
        <f t="shared" ref="I21:J21" si="11">H21</f>
        <v>0</v>
      </c>
      <c r="J21" s="25">
        <f t="shared" si="11"/>
        <v>0</v>
      </c>
      <c r="K21" s="4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5" t="s">
        <v>105</v>
      </c>
      <c r="B22" s="4"/>
      <c r="C22" s="25"/>
      <c r="D22" s="5"/>
      <c r="E22" s="25"/>
      <c r="F22" s="25">
        <f t="shared" si="6"/>
        <v>0</v>
      </c>
      <c r="G22" s="5"/>
      <c r="H22" s="25">
        <f t="shared" si="7"/>
        <v>0</v>
      </c>
      <c r="I22" s="25">
        <f t="shared" ref="I22:J22" si="12">H22</f>
        <v>0</v>
      </c>
      <c r="J22" s="25">
        <f t="shared" si="12"/>
        <v>0</v>
      </c>
      <c r="K22" s="4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59"/>
      <c r="B23" s="64" t="s">
        <v>106</v>
      </c>
      <c r="C23" s="61"/>
      <c r="D23" s="61"/>
      <c r="E23" s="62"/>
      <c r="F23" s="62"/>
      <c r="G23" s="5"/>
      <c r="H23" s="63"/>
      <c r="I23" s="63"/>
      <c r="J23" s="6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5" t="s">
        <v>107</v>
      </c>
      <c r="B24" s="4" t="s">
        <v>58</v>
      </c>
      <c r="C24" s="5">
        <v>12</v>
      </c>
      <c r="D24" s="5" t="s">
        <v>59</v>
      </c>
      <c r="E24" s="25">
        <v>25000</v>
      </c>
      <c r="F24" s="25">
        <f t="shared" ref="F24:F29" si="13">C24*E24</f>
        <v>300000</v>
      </c>
      <c r="G24" s="5"/>
      <c r="H24" s="25">
        <f t="shared" ref="H24:H29" si="14">F24*$J$5</f>
        <v>300000</v>
      </c>
      <c r="I24" s="25">
        <f t="shared" ref="I24:J24" si="15">H24</f>
        <v>300000</v>
      </c>
      <c r="J24" s="25">
        <f t="shared" si="15"/>
        <v>300000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5" t="s">
        <v>108</v>
      </c>
      <c r="B25" s="4" t="s">
        <v>62</v>
      </c>
      <c r="C25" s="5">
        <v>10</v>
      </c>
      <c r="D25" s="5" t="s">
        <v>63</v>
      </c>
      <c r="E25" s="25">
        <v>10000</v>
      </c>
      <c r="F25" s="25">
        <f t="shared" si="13"/>
        <v>100000</v>
      </c>
      <c r="G25" s="5"/>
      <c r="H25" s="25">
        <f t="shared" si="14"/>
        <v>100000</v>
      </c>
      <c r="I25" s="25">
        <f t="shared" ref="I25:J25" si="16">H25</f>
        <v>100000</v>
      </c>
      <c r="J25" s="25">
        <f t="shared" si="16"/>
        <v>100000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5" t="s">
        <v>109</v>
      </c>
      <c r="B26" s="4"/>
      <c r="C26" s="5"/>
      <c r="D26" s="5"/>
      <c r="E26" s="25"/>
      <c r="F26" s="25">
        <f t="shared" si="13"/>
        <v>0</v>
      </c>
      <c r="G26" s="5"/>
      <c r="H26" s="25">
        <f t="shared" si="14"/>
        <v>0</v>
      </c>
      <c r="I26" s="25">
        <f t="shared" ref="I26:J26" si="17">H26</f>
        <v>0</v>
      </c>
      <c r="J26" s="25">
        <f t="shared" si="17"/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5" t="s">
        <v>110</v>
      </c>
      <c r="B27" s="4"/>
      <c r="C27" s="5"/>
      <c r="D27" s="5"/>
      <c r="E27" s="25"/>
      <c r="F27" s="25">
        <f t="shared" si="13"/>
        <v>0</v>
      </c>
      <c r="G27" s="5"/>
      <c r="H27" s="25">
        <f t="shared" si="14"/>
        <v>0</v>
      </c>
      <c r="I27" s="25">
        <f t="shared" ref="I27:J27" si="18">H27</f>
        <v>0</v>
      </c>
      <c r="J27" s="25">
        <f t="shared" si="18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5" t="s">
        <v>111</v>
      </c>
      <c r="B28" s="4"/>
      <c r="C28" s="5"/>
      <c r="D28" s="5"/>
      <c r="E28" s="25"/>
      <c r="F28" s="25">
        <f t="shared" si="13"/>
        <v>0</v>
      </c>
      <c r="G28" s="5"/>
      <c r="H28" s="25">
        <f t="shared" si="14"/>
        <v>0</v>
      </c>
      <c r="I28" s="25">
        <f t="shared" ref="I28:J28" si="19">H28</f>
        <v>0</v>
      </c>
      <c r="J28" s="25">
        <f t="shared" si="19"/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5" t="s">
        <v>112</v>
      </c>
      <c r="B29" s="4"/>
      <c r="C29" s="5"/>
      <c r="D29" s="5"/>
      <c r="E29" s="25"/>
      <c r="F29" s="25">
        <f t="shared" si="13"/>
        <v>0</v>
      </c>
      <c r="G29" s="5"/>
      <c r="H29" s="25">
        <f t="shared" si="14"/>
        <v>0</v>
      </c>
      <c r="I29" s="25">
        <f t="shared" ref="I29:J29" si="20">H29</f>
        <v>0</v>
      </c>
      <c r="J29" s="25">
        <f t="shared" si="20"/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5"/>
      <c r="B30" s="4"/>
      <c r="C30" s="5"/>
      <c r="D30" s="5"/>
      <c r="E30" s="25"/>
      <c r="F30" s="25"/>
      <c r="G30" s="5"/>
      <c r="H30" s="25"/>
      <c r="I30" s="25"/>
      <c r="J30" s="2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31" t="s">
        <v>113</v>
      </c>
      <c r="B31" s="71" t="s">
        <v>47</v>
      </c>
      <c r="C31" s="72"/>
      <c r="D31" s="72"/>
      <c r="E31" s="72"/>
      <c r="F31" s="32">
        <f>SUM(F17:F30)</f>
        <v>1375000</v>
      </c>
      <c r="G31" s="57"/>
      <c r="H31" s="32">
        <f t="shared" ref="H31:J31" si="21">SUM(H17:H30)</f>
        <v>1375000</v>
      </c>
      <c r="I31" s="32">
        <f t="shared" si="21"/>
        <v>1375000</v>
      </c>
      <c r="J31" s="32">
        <f t="shared" si="21"/>
        <v>1375000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4"/>
      <c r="B32" s="4"/>
      <c r="C32" s="4"/>
      <c r="D32" s="4"/>
      <c r="E32" s="4"/>
      <c r="F32" s="4"/>
      <c r="G32" s="5"/>
      <c r="H32" s="65"/>
      <c r="I32" s="65"/>
      <c r="J32" s="6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84" t="s">
        <v>114</v>
      </c>
      <c r="B33" s="72"/>
      <c r="C33" s="72"/>
      <c r="D33" s="72"/>
      <c r="E33" s="72"/>
      <c r="F33" s="72"/>
      <c r="G33" s="5"/>
      <c r="H33" s="51" t="s">
        <v>74</v>
      </c>
      <c r="I33" s="51" t="s">
        <v>75</v>
      </c>
      <c r="J33" s="51" t="s">
        <v>76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57" t="s">
        <v>91</v>
      </c>
      <c r="B34" s="89" t="s">
        <v>115</v>
      </c>
      <c r="C34" s="86"/>
      <c r="D34" s="86"/>
      <c r="E34" s="86"/>
      <c r="F34" s="25">
        <f>F13</f>
        <v>1600000</v>
      </c>
      <c r="G34" s="5"/>
      <c r="H34" s="25">
        <f t="shared" ref="H34:J34" si="22">H13</f>
        <v>1600000</v>
      </c>
      <c r="I34" s="25">
        <f t="shared" si="22"/>
        <v>1600000</v>
      </c>
      <c r="J34" s="25">
        <f t="shared" si="22"/>
        <v>1600000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57" t="s">
        <v>113</v>
      </c>
      <c r="B35" s="89" t="s">
        <v>116</v>
      </c>
      <c r="C35" s="86"/>
      <c r="D35" s="86"/>
      <c r="E35" s="86"/>
      <c r="F35" s="25">
        <f>F31</f>
        <v>1375000</v>
      </c>
      <c r="G35" s="5"/>
      <c r="H35" s="25">
        <f t="shared" ref="H35:J35" si="23">H31</f>
        <v>1375000</v>
      </c>
      <c r="I35" s="25">
        <f t="shared" si="23"/>
        <v>1375000</v>
      </c>
      <c r="J35" s="25">
        <f t="shared" si="23"/>
        <v>1375000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36"/>
      <c r="B36" s="90" t="s">
        <v>117</v>
      </c>
      <c r="C36" s="72"/>
      <c r="D36" s="72"/>
      <c r="E36" s="72"/>
      <c r="F36" s="32">
        <f>F34-F35</f>
        <v>225000</v>
      </c>
      <c r="G36" s="57"/>
      <c r="H36" s="32">
        <f t="shared" ref="H36:J36" si="24">H34-H35</f>
        <v>225000</v>
      </c>
      <c r="I36" s="32">
        <f t="shared" si="24"/>
        <v>225000</v>
      </c>
      <c r="J36" s="32">
        <f t="shared" si="24"/>
        <v>225000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>
      <c r="A37" s="57" t="s">
        <v>118</v>
      </c>
      <c r="B37" s="89" t="s">
        <v>119</v>
      </c>
      <c r="C37" s="86"/>
      <c r="D37" s="86"/>
      <c r="E37" s="86"/>
      <c r="F37" s="25"/>
      <c r="G37" s="5"/>
      <c r="H37" s="25"/>
      <c r="I37" s="63">
        <f>'Capital de démarrage'!I31</f>
        <v>240000</v>
      </c>
      <c r="J37" s="63">
        <f>'Capital de démarrage'!I31</f>
        <v>240000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36"/>
      <c r="B38" s="90" t="s">
        <v>120</v>
      </c>
      <c r="C38" s="72"/>
      <c r="D38" s="72"/>
      <c r="E38" s="72"/>
      <c r="F38" s="32"/>
      <c r="G38" s="57"/>
      <c r="H38" s="32">
        <f t="shared" ref="H38:J38" si="25">H36-H37</f>
        <v>225000</v>
      </c>
      <c r="I38" s="32">
        <f t="shared" si="25"/>
        <v>-15000</v>
      </c>
      <c r="J38" s="32">
        <f t="shared" si="25"/>
        <v>-15000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>
      <c r="A39" s="19"/>
      <c r="B39" s="19"/>
      <c r="C39" s="19"/>
      <c r="D39" s="19"/>
      <c r="E39" s="19"/>
      <c r="F39" s="4"/>
      <c r="G39" s="5"/>
      <c r="H39" s="65"/>
      <c r="I39" s="65"/>
      <c r="J39" s="6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19"/>
      <c r="B40" s="19"/>
      <c r="C40" s="19"/>
      <c r="D40" s="19"/>
      <c r="E40" s="19"/>
      <c r="F40" s="4"/>
      <c r="G40" s="5"/>
      <c r="H40" s="65"/>
      <c r="I40" s="65"/>
      <c r="J40" s="6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19"/>
      <c r="B41" s="19"/>
      <c r="C41" s="19"/>
      <c r="D41" s="19"/>
      <c r="E41" s="19"/>
      <c r="F41" s="19"/>
      <c r="G41" s="5"/>
      <c r="H41" s="66"/>
      <c r="I41" s="66"/>
      <c r="J41" s="6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19"/>
      <c r="B42" s="19"/>
      <c r="C42" s="19"/>
      <c r="D42" s="19"/>
      <c r="E42" s="19"/>
      <c r="F42" s="19"/>
      <c r="G42" s="5"/>
      <c r="H42" s="66"/>
      <c r="I42" s="66"/>
      <c r="J42" s="6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19"/>
      <c r="B43" s="19"/>
      <c r="C43" s="19"/>
      <c r="D43" s="19"/>
      <c r="E43" s="19"/>
      <c r="F43" s="19"/>
      <c r="G43" s="5"/>
      <c r="H43" s="66"/>
      <c r="I43" s="66"/>
      <c r="J43" s="6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19"/>
      <c r="B44" s="19"/>
      <c r="C44" s="19"/>
      <c r="D44" s="19"/>
      <c r="E44" s="19"/>
      <c r="F44" s="19"/>
      <c r="G44" s="5"/>
      <c r="H44" s="66"/>
      <c r="I44" s="66"/>
      <c r="J44" s="6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4"/>
      <c r="G45" s="5"/>
      <c r="H45" s="65"/>
      <c r="I45" s="65"/>
      <c r="J45" s="6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5"/>
      <c r="H46" s="65"/>
      <c r="I46" s="65"/>
      <c r="J46" s="6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5"/>
      <c r="H47" s="65"/>
      <c r="I47" s="65"/>
      <c r="J47" s="6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5"/>
      <c r="H48" s="65"/>
      <c r="I48" s="65"/>
      <c r="J48" s="6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5"/>
      <c r="H49" s="65"/>
      <c r="I49" s="65"/>
      <c r="J49" s="6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5"/>
      <c r="H50" s="65"/>
      <c r="I50" s="65"/>
      <c r="J50" s="6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5"/>
      <c r="H51" s="65"/>
      <c r="I51" s="65"/>
      <c r="J51" s="6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5"/>
      <c r="H52" s="65"/>
      <c r="I52" s="65"/>
      <c r="J52" s="6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5"/>
      <c r="H53" s="65"/>
      <c r="I53" s="65"/>
      <c r="J53" s="6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5"/>
      <c r="H54" s="65"/>
      <c r="I54" s="65"/>
      <c r="J54" s="6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5"/>
      <c r="H55" s="65"/>
      <c r="I55" s="65"/>
      <c r="J55" s="6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5"/>
      <c r="H56" s="65"/>
      <c r="I56" s="65"/>
      <c r="J56" s="6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5"/>
      <c r="H57" s="65"/>
      <c r="I57" s="65"/>
      <c r="J57" s="6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5"/>
      <c r="H58" s="65"/>
      <c r="I58" s="65"/>
      <c r="J58" s="6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5"/>
      <c r="H59" s="65"/>
      <c r="I59" s="65"/>
      <c r="J59" s="6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5"/>
      <c r="H60" s="65"/>
      <c r="I60" s="65"/>
      <c r="J60" s="6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5"/>
      <c r="H61" s="65"/>
      <c r="I61" s="65"/>
      <c r="J61" s="6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5"/>
      <c r="H62" s="65"/>
      <c r="I62" s="65"/>
      <c r="J62" s="6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5"/>
      <c r="H63" s="65"/>
      <c r="I63" s="65"/>
      <c r="J63" s="6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5"/>
      <c r="H64" s="65"/>
      <c r="I64" s="65"/>
      <c r="J64" s="6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5"/>
      <c r="H65" s="65"/>
      <c r="I65" s="65"/>
      <c r="J65" s="6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5"/>
      <c r="H66" s="65"/>
      <c r="I66" s="65"/>
      <c r="J66" s="6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5"/>
      <c r="H67" s="65"/>
      <c r="I67" s="65"/>
      <c r="J67" s="6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5"/>
      <c r="H68" s="65"/>
      <c r="I68" s="65"/>
      <c r="J68" s="6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5"/>
      <c r="H69" s="65"/>
      <c r="I69" s="65"/>
      <c r="J69" s="6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5"/>
      <c r="H70" s="65"/>
      <c r="I70" s="65"/>
      <c r="J70" s="6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65"/>
      <c r="I71" s="65"/>
      <c r="J71" s="6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65"/>
      <c r="I72" s="65"/>
      <c r="J72" s="6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65"/>
      <c r="I73" s="65"/>
      <c r="J73" s="6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65"/>
      <c r="I74" s="65"/>
      <c r="J74" s="6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65"/>
      <c r="I75" s="65"/>
      <c r="J75" s="6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65"/>
      <c r="I76" s="65"/>
      <c r="J76" s="6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65"/>
      <c r="I77" s="65"/>
      <c r="J77" s="6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65"/>
      <c r="I78" s="65"/>
      <c r="J78" s="6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65"/>
      <c r="I79" s="65"/>
      <c r="J79" s="6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65"/>
      <c r="I80" s="65"/>
      <c r="J80" s="6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65"/>
      <c r="I81" s="65"/>
      <c r="J81" s="6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65"/>
      <c r="I82" s="65"/>
      <c r="J82" s="6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65"/>
      <c r="I83" s="65"/>
      <c r="J83" s="6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65"/>
      <c r="I84" s="65"/>
      <c r="J84" s="6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65"/>
      <c r="I85" s="65"/>
      <c r="J85" s="6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65"/>
      <c r="I86" s="65"/>
      <c r="J86" s="6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65"/>
      <c r="I87" s="65"/>
      <c r="J87" s="6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65"/>
      <c r="I88" s="65"/>
      <c r="J88" s="6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65"/>
      <c r="I89" s="65"/>
      <c r="J89" s="6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65"/>
      <c r="I90" s="65"/>
      <c r="J90" s="6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65"/>
      <c r="I91" s="65"/>
      <c r="J91" s="6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65"/>
      <c r="I92" s="65"/>
      <c r="J92" s="6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65"/>
      <c r="I93" s="65"/>
      <c r="J93" s="6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65"/>
      <c r="I94" s="65"/>
      <c r="J94" s="6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65"/>
      <c r="I95" s="65"/>
      <c r="J95" s="6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65"/>
      <c r="I96" s="65"/>
      <c r="J96" s="6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65"/>
      <c r="I97" s="65"/>
      <c r="J97" s="6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65"/>
      <c r="I98" s="65"/>
      <c r="J98" s="6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65"/>
      <c r="I99" s="65"/>
      <c r="J99" s="6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65"/>
      <c r="I100" s="65"/>
      <c r="J100" s="6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65"/>
      <c r="I101" s="65"/>
      <c r="J101" s="6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65"/>
      <c r="I102" s="65"/>
      <c r="J102" s="6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65"/>
      <c r="I103" s="65"/>
      <c r="J103" s="6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65"/>
      <c r="I104" s="65"/>
      <c r="J104" s="6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65"/>
      <c r="I105" s="65"/>
      <c r="J105" s="6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65"/>
      <c r="I106" s="65"/>
      <c r="J106" s="6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65"/>
      <c r="I107" s="65"/>
      <c r="J107" s="6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65"/>
      <c r="I108" s="65"/>
      <c r="J108" s="6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65"/>
      <c r="I109" s="65"/>
      <c r="J109" s="6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65"/>
      <c r="I110" s="65"/>
      <c r="J110" s="6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65"/>
      <c r="I111" s="65"/>
      <c r="J111" s="6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65"/>
      <c r="I112" s="65"/>
      <c r="J112" s="6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65"/>
      <c r="I113" s="65"/>
      <c r="J113" s="6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65"/>
      <c r="I114" s="65"/>
      <c r="J114" s="6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65"/>
      <c r="I115" s="65"/>
      <c r="J115" s="6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65"/>
      <c r="I116" s="65"/>
      <c r="J116" s="6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65"/>
      <c r="I117" s="65"/>
      <c r="J117" s="6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65"/>
      <c r="I118" s="65"/>
      <c r="J118" s="6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65"/>
      <c r="I119" s="65"/>
      <c r="J119" s="6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65"/>
      <c r="I120" s="65"/>
      <c r="J120" s="6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65"/>
      <c r="I121" s="65"/>
      <c r="J121" s="6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65"/>
      <c r="I122" s="65"/>
      <c r="J122" s="6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65"/>
      <c r="I123" s="65"/>
      <c r="J123" s="6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65"/>
      <c r="I124" s="65"/>
      <c r="J124" s="6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65"/>
      <c r="I125" s="65"/>
      <c r="J125" s="6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65"/>
      <c r="I126" s="65"/>
      <c r="J126" s="6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65"/>
      <c r="I127" s="65"/>
      <c r="J127" s="6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65"/>
      <c r="I128" s="65"/>
      <c r="J128" s="6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65"/>
      <c r="I129" s="65"/>
      <c r="J129" s="6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65"/>
      <c r="I130" s="65"/>
      <c r="J130" s="6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65"/>
      <c r="I131" s="65"/>
      <c r="J131" s="6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65"/>
      <c r="I132" s="65"/>
      <c r="J132" s="6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65"/>
      <c r="I133" s="65"/>
      <c r="J133" s="6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65"/>
      <c r="I134" s="65"/>
      <c r="J134" s="6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65"/>
      <c r="I135" s="65"/>
      <c r="J135" s="6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65"/>
      <c r="I136" s="65"/>
      <c r="J136" s="6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65"/>
      <c r="I137" s="65"/>
      <c r="J137" s="6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65"/>
      <c r="I138" s="65"/>
      <c r="J138" s="6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65"/>
      <c r="I139" s="65"/>
      <c r="J139" s="6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65"/>
      <c r="I140" s="65"/>
      <c r="J140" s="6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65"/>
      <c r="I141" s="65"/>
      <c r="J141" s="6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65"/>
      <c r="I142" s="65"/>
      <c r="J142" s="6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65"/>
      <c r="I143" s="65"/>
      <c r="J143" s="6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65"/>
      <c r="I144" s="65"/>
      <c r="J144" s="6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65"/>
      <c r="I145" s="65"/>
      <c r="J145" s="6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65"/>
      <c r="I146" s="65"/>
      <c r="J146" s="6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65"/>
      <c r="I147" s="65"/>
      <c r="J147" s="6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65"/>
      <c r="I148" s="65"/>
      <c r="J148" s="6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65"/>
      <c r="I149" s="65"/>
      <c r="J149" s="6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65"/>
      <c r="I150" s="65"/>
      <c r="J150" s="6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65"/>
      <c r="I151" s="65"/>
      <c r="J151" s="6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65"/>
      <c r="I152" s="65"/>
      <c r="J152" s="6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65"/>
      <c r="I153" s="65"/>
      <c r="J153" s="6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65"/>
      <c r="I154" s="65"/>
      <c r="J154" s="6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65"/>
      <c r="I155" s="65"/>
      <c r="J155" s="6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65"/>
      <c r="I156" s="65"/>
      <c r="J156" s="6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65"/>
      <c r="I157" s="65"/>
      <c r="J157" s="6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65"/>
      <c r="I158" s="65"/>
      <c r="J158" s="6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65"/>
      <c r="I159" s="65"/>
      <c r="J159" s="6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65"/>
      <c r="I160" s="65"/>
      <c r="J160" s="6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65"/>
      <c r="I161" s="65"/>
      <c r="J161" s="6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65"/>
      <c r="I162" s="65"/>
      <c r="J162" s="6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65"/>
      <c r="I163" s="65"/>
      <c r="J163" s="6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65"/>
      <c r="I164" s="65"/>
      <c r="J164" s="6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65"/>
      <c r="I165" s="65"/>
      <c r="J165" s="6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65"/>
      <c r="I166" s="65"/>
      <c r="J166" s="6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65"/>
      <c r="I167" s="65"/>
      <c r="J167" s="6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65"/>
      <c r="I168" s="65"/>
      <c r="J168" s="6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65"/>
      <c r="I169" s="65"/>
      <c r="J169" s="6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65"/>
      <c r="I170" s="65"/>
      <c r="J170" s="6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65"/>
      <c r="I171" s="65"/>
      <c r="J171" s="6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65"/>
      <c r="I172" s="65"/>
      <c r="J172" s="6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65"/>
      <c r="I173" s="65"/>
      <c r="J173" s="6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65"/>
      <c r="I174" s="65"/>
      <c r="J174" s="6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65"/>
      <c r="I175" s="65"/>
      <c r="J175" s="6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65"/>
      <c r="I176" s="65"/>
      <c r="J176" s="6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65"/>
      <c r="I177" s="65"/>
      <c r="J177" s="6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65"/>
      <c r="I178" s="65"/>
      <c r="J178" s="6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65"/>
      <c r="I179" s="65"/>
      <c r="J179" s="6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65"/>
      <c r="I180" s="65"/>
      <c r="J180" s="6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65"/>
      <c r="I181" s="65"/>
      <c r="J181" s="6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65"/>
      <c r="I182" s="65"/>
      <c r="J182" s="6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65"/>
      <c r="I183" s="65"/>
      <c r="J183" s="6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65"/>
      <c r="I184" s="65"/>
      <c r="J184" s="6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65"/>
      <c r="I185" s="65"/>
      <c r="J185" s="6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65"/>
      <c r="I186" s="65"/>
      <c r="J186" s="6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65"/>
      <c r="I187" s="65"/>
      <c r="J187" s="6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65"/>
      <c r="I188" s="65"/>
      <c r="J188" s="6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65"/>
      <c r="I189" s="65"/>
      <c r="J189" s="6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65"/>
      <c r="I190" s="65"/>
      <c r="J190" s="6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65"/>
      <c r="I191" s="65"/>
      <c r="J191" s="6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65"/>
      <c r="I192" s="65"/>
      <c r="J192" s="6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65"/>
      <c r="I193" s="65"/>
      <c r="J193" s="6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65"/>
      <c r="I194" s="65"/>
      <c r="J194" s="6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65"/>
      <c r="I195" s="65"/>
      <c r="J195" s="6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65"/>
      <c r="I196" s="65"/>
      <c r="J196" s="6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65"/>
      <c r="I197" s="65"/>
      <c r="J197" s="6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65"/>
      <c r="I198" s="65"/>
      <c r="J198" s="6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65"/>
      <c r="I199" s="65"/>
      <c r="J199" s="6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65"/>
      <c r="I200" s="65"/>
      <c r="J200" s="6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65"/>
      <c r="I201" s="65"/>
      <c r="J201" s="6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65"/>
      <c r="I202" s="65"/>
      <c r="J202" s="6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65"/>
      <c r="I203" s="65"/>
      <c r="J203" s="6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65"/>
      <c r="I204" s="65"/>
      <c r="J204" s="6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65"/>
      <c r="I205" s="65"/>
      <c r="J205" s="6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65"/>
      <c r="I206" s="65"/>
      <c r="J206" s="6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65"/>
      <c r="I207" s="65"/>
      <c r="J207" s="6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65"/>
      <c r="I208" s="65"/>
      <c r="J208" s="6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65"/>
      <c r="I209" s="65"/>
      <c r="J209" s="6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65"/>
      <c r="I210" s="65"/>
      <c r="J210" s="6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65"/>
      <c r="I211" s="65"/>
      <c r="J211" s="6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65"/>
      <c r="I212" s="65"/>
      <c r="J212" s="6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65"/>
      <c r="I213" s="65"/>
      <c r="J213" s="6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65"/>
      <c r="I214" s="65"/>
      <c r="J214" s="6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65"/>
      <c r="I215" s="65"/>
      <c r="J215" s="6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65"/>
      <c r="I216" s="65"/>
      <c r="J216" s="6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65"/>
      <c r="I217" s="65"/>
      <c r="J217" s="6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65"/>
      <c r="I218" s="65"/>
      <c r="J218" s="6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65"/>
      <c r="I219" s="65"/>
      <c r="J219" s="6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65"/>
      <c r="I220" s="65"/>
      <c r="J220" s="6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65"/>
      <c r="I221" s="65"/>
      <c r="J221" s="6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65"/>
      <c r="I222" s="65"/>
      <c r="J222" s="6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65"/>
      <c r="I223" s="65"/>
      <c r="J223" s="6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65"/>
      <c r="I224" s="65"/>
      <c r="J224" s="6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65"/>
      <c r="I225" s="65"/>
      <c r="J225" s="6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65"/>
      <c r="I226" s="65"/>
      <c r="J226" s="6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65"/>
      <c r="I227" s="65"/>
      <c r="J227" s="6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65"/>
      <c r="I228" s="65"/>
      <c r="J228" s="6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65"/>
      <c r="I229" s="65"/>
      <c r="J229" s="6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65"/>
      <c r="I230" s="65"/>
      <c r="J230" s="6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65"/>
      <c r="I231" s="65"/>
      <c r="J231" s="6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65"/>
      <c r="I232" s="65"/>
      <c r="J232" s="6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65"/>
      <c r="I233" s="65"/>
      <c r="J233" s="6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65"/>
      <c r="I234" s="65"/>
      <c r="J234" s="6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65"/>
      <c r="I235" s="65"/>
      <c r="J235" s="6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65"/>
      <c r="I236" s="65"/>
      <c r="J236" s="6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65"/>
      <c r="I237" s="65"/>
      <c r="J237" s="6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65"/>
      <c r="I238" s="65"/>
      <c r="J238" s="6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65"/>
      <c r="I239" s="65"/>
      <c r="J239" s="6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65"/>
      <c r="I240" s="65"/>
      <c r="J240" s="6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65"/>
      <c r="I241" s="65"/>
      <c r="J241" s="6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65"/>
      <c r="I242" s="65"/>
      <c r="J242" s="6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65"/>
      <c r="I243" s="65"/>
      <c r="J243" s="6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65"/>
      <c r="I244" s="65"/>
      <c r="J244" s="6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65"/>
      <c r="I245" s="65"/>
      <c r="J245" s="6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65"/>
      <c r="I246" s="65"/>
      <c r="J246" s="6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65"/>
      <c r="I247" s="65"/>
      <c r="J247" s="6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65"/>
      <c r="I248" s="65"/>
      <c r="J248" s="6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65"/>
      <c r="I249" s="65"/>
      <c r="J249" s="6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65"/>
      <c r="I250" s="65"/>
      <c r="J250" s="6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65"/>
      <c r="I251" s="65"/>
      <c r="J251" s="6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65"/>
      <c r="I252" s="65"/>
      <c r="J252" s="6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65"/>
      <c r="I253" s="65"/>
      <c r="J253" s="6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65"/>
      <c r="I254" s="65"/>
      <c r="J254" s="6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65"/>
      <c r="I255" s="65"/>
      <c r="J255" s="6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65"/>
      <c r="I256" s="65"/>
      <c r="J256" s="6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65"/>
      <c r="I257" s="65"/>
      <c r="J257" s="6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65"/>
      <c r="I258" s="65"/>
      <c r="J258" s="6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65"/>
      <c r="I259" s="65"/>
      <c r="J259" s="6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65"/>
      <c r="I260" s="65"/>
      <c r="J260" s="6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65"/>
      <c r="I261" s="65"/>
      <c r="J261" s="6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65"/>
      <c r="I262" s="65"/>
      <c r="J262" s="6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65"/>
      <c r="I263" s="65"/>
      <c r="J263" s="6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65"/>
      <c r="I264" s="65"/>
      <c r="J264" s="6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65"/>
      <c r="I265" s="65"/>
      <c r="J265" s="6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65"/>
      <c r="I266" s="65"/>
      <c r="J266" s="6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65"/>
      <c r="I267" s="65"/>
      <c r="J267" s="6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65"/>
      <c r="I268" s="65"/>
      <c r="J268" s="6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65"/>
      <c r="I269" s="65"/>
      <c r="J269" s="6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65"/>
      <c r="I270" s="65"/>
      <c r="J270" s="6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65"/>
      <c r="I271" s="65"/>
      <c r="J271" s="6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65"/>
      <c r="I272" s="65"/>
      <c r="J272" s="6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65"/>
      <c r="I273" s="65"/>
      <c r="J273" s="6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65"/>
      <c r="I274" s="65"/>
      <c r="J274" s="6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65"/>
      <c r="I275" s="65"/>
      <c r="J275" s="6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65"/>
      <c r="I276" s="65"/>
      <c r="J276" s="6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65"/>
      <c r="I277" s="65"/>
      <c r="J277" s="6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65"/>
      <c r="I278" s="65"/>
      <c r="J278" s="6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65"/>
      <c r="I279" s="65"/>
      <c r="J279" s="6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65"/>
      <c r="I280" s="65"/>
      <c r="J280" s="6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65"/>
      <c r="I281" s="65"/>
      <c r="J281" s="6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65"/>
      <c r="I282" s="65"/>
      <c r="J282" s="6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65"/>
      <c r="I283" s="65"/>
      <c r="J283" s="6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65"/>
      <c r="I284" s="65"/>
      <c r="J284" s="6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65"/>
      <c r="I285" s="65"/>
      <c r="J285" s="6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65"/>
      <c r="I286" s="65"/>
      <c r="J286" s="6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65"/>
      <c r="I287" s="65"/>
      <c r="J287" s="6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65"/>
      <c r="I288" s="65"/>
      <c r="J288" s="6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65"/>
      <c r="I289" s="65"/>
      <c r="J289" s="6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65"/>
      <c r="I290" s="65"/>
      <c r="J290" s="6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65"/>
      <c r="I291" s="65"/>
      <c r="J291" s="6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65"/>
      <c r="I292" s="65"/>
      <c r="J292" s="6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65"/>
      <c r="I293" s="65"/>
      <c r="J293" s="6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65"/>
      <c r="I294" s="65"/>
      <c r="J294" s="6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65"/>
      <c r="I295" s="65"/>
      <c r="J295" s="6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65"/>
      <c r="I296" s="65"/>
      <c r="J296" s="6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65"/>
      <c r="I297" s="65"/>
      <c r="J297" s="6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65"/>
      <c r="I298" s="65"/>
      <c r="J298" s="6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65"/>
      <c r="I299" s="65"/>
      <c r="J299" s="6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65"/>
      <c r="I300" s="65"/>
      <c r="J300" s="6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65"/>
      <c r="I301" s="65"/>
      <c r="J301" s="6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65"/>
      <c r="I302" s="65"/>
      <c r="J302" s="6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65"/>
      <c r="I303" s="65"/>
      <c r="J303" s="6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65"/>
      <c r="I304" s="65"/>
      <c r="J304" s="6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65"/>
      <c r="I305" s="65"/>
      <c r="J305" s="6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65"/>
      <c r="I306" s="65"/>
      <c r="J306" s="6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65"/>
      <c r="I307" s="65"/>
      <c r="J307" s="6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65"/>
      <c r="I308" s="65"/>
      <c r="J308" s="6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65"/>
      <c r="I309" s="65"/>
      <c r="J309" s="6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65"/>
      <c r="I310" s="65"/>
      <c r="J310" s="6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65"/>
      <c r="I311" s="65"/>
      <c r="J311" s="6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65"/>
      <c r="I312" s="65"/>
      <c r="J312" s="6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65"/>
      <c r="I313" s="65"/>
      <c r="J313" s="6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65"/>
      <c r="I314" s="65"/>
      <c r="J314" s="6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65"/>
      <c r="I315" s="65"/>
      <c r="J315" s="6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65"/>
      <c r="I316" s="65"/>
      <c r="J316" s="6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65"/>
      <c r="I317" s="65"/>
      <c r="J317" s="6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65"/>
      <c r="I318" s="65"/>
      <c r="J318" s="6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65"/>
      <c r="I319" s="65"/>
      <c r="J319" s="6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65"/>
      <c r="I320" s="65"/>
      <c r="J320" s="6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65"/>
      <c r="I321" s="65"/>
      <c r="J321" s="6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65"/>
      <c r="I322" s="65"/>
      <c r="J322" s="6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65"/>
      <c r="I323" s="65"/>
      <c r="J323" s="6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65"/>
      <c r="I324" s="65"/>
      <c r="J324" s="6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65"/>
      <c r="I325" s="65"/>
      <c r="J325" s="6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65"/>
      <c r="I326" s="65"/>
      <c r="J326" s="6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65"/>
      <c r="I327" s="65"/>
      <c r="J327" s="6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65"/>
      <c r="I328" s="65"/>
      <c r="J328" s="6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65"/>
      <c r="I329" s="65"/>
      <c r="J329" s="6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65"/>
      <c r="I330" s="65"/>
      <c r="J330" s="6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65"/>
      <c r="I331" s="65"/>
      <c r="J331" s="6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65"/>
      <c r="I332" s="65"/>
      <c r="J332" s="6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65"/>
      <c r="I333" s="65"/>
      <c r="J333" s="6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65"/>
      <c r="I334" s="65"/>
      <c r="J334" s="6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65"/>
      <c r="I335" s="65"/>
      <c r="J335" s="6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65"/>
      <c r="I336" s="65"/>
      <c r="J336" s="6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65"/>
      <c r="I337" s="65"/>
      <c r="J337" s="6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65"/>
      <c r="I338" s="65"/>
      <c r="J338" s="6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65"/>
      <c r="I339" s="65"/>
      <c r="J339" s="6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65"/>
      <c r="I340" s="65"/>
      <c r="J340" s="6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65"/>
      <c r="I341" s="65"/>
      <c r="J341" s="6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65"/>
      <c r="I342" s="65"/>
      <c r="J342" s="6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65"/>
      <c r="I343" s="65"/>
      <c r="J343" s="6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65"/>
      <c r="I344" s="65"/>
      <c r="J344" s="6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65"/>
      <c r="I345" s="65"/>
      <c r="J345" s="6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65"/>
      <c r="I346" s="65"/>
      <c r="J346" s="6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65"/>
      <c r="I347" s="65"/>
      <c r="J347" s="6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65"/>
      <c r="I348" s="65"/>
      <c r="J348" s="6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65"/>
      <c r="I349" s="65"/>
      <c r="J349" s="6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65"/>
      <c r="I350" s="65"/>
      <c r="J350" s="6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65"/>
      <c r="I351" s="65"/>
      <c r="J351" s="6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65"/>
      <c r="I352" s="65"/>
      <c r="J352" s="6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65"/>
      <c r="I353" s="65"/>
      <c r="J353" s="6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65"/>
      <c r="I354" s="65"/>
      <c r="J354" s="6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65"/>
      <c r="I355" s="65"/>
      <c r="J355" s="6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65"/>
      <c r="I356" s="65"/>
      <c r="J356" s="6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65"/>
      <c r="I357" s="65"/>
      <c r="J357" s="6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65"/>
      <c r="I358" s="65"/>
      <c r="J358" s="6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65"/>
      <c r="I359" s="65"/>
      <c r="J359" s="6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65"/>
      <c r="I360" s="65"/>
      <c r="J360" s="6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65"/>
      <c r="I361" s="65"/>
      <c r="J361" s="6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65"/>
      <c r="I362" s="65"/>
      <c r="J362" s="6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65"/>
      <c r="I363" s="65"/>
      <c r="J363" s="6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65"/>
      <c r="I364" s="65"/>
      <c r="J364" s="6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65"/>
      <c r="I365" s="65"/>
      <c r="J365" s="6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65"/>
      <c r="I366" s="65"/>
      <c r="J366" s="6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65"/>
      <c r="I367" s="65"/>
      <c r="J367" s="6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65"/>
      <c r="I368" s="65"/>
      <c r="J368" s="6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65"/>
      <c r="I369" s="65"/>
      <c r="J369" s="6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65"/>
      <c r="I370" s="65"/>
      <c r="J370" s="6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65"/>
      <c r="I371" s="65"/>
      <c r="J371" s="6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65"/>
      <c r="I372" s="65"/>
      <c r="J372" s="6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65"/>
      <c r="I373" s="65"/>
      <c r="J373" s="6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65"/>
      <c r="I374" s="65"/>
      <c r="J374" s="6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65"/>
      <c r="I375" s="65"/>
      <c r="J375" s="6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65"/>
      <c r="I376" s="65"/>
      <c r="J376" s="6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65"/>
      <c r="I377" s="65"/>
      <c r="J377" s="6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65"/>
      <c r="I378" s="65"/>
      <c r="J378" s="6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65"/>
      <c r="I379" s="65"/>
      <c r="J379" s="6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65"/>
      <c r="I380" s="65"/>
      <c r="J380" s="6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65"/>
      <c r="I381" s="65"/>
      <c r="J381" s="6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65"/>
      <c r="I382" s="65"/>
      <c r="J382" s="6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65"/>
      <c r="I383" s="65"/>
      <c r="J383" s="6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65"/>
      <c r="I384" s="65"/>
      <c r="J384" s="6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65"/>
      <c r="I385" s="65"/>
      <c r="J385" s="6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65"/>
      <c r="I386" s="65"/>
      <c r="J386" s="6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65"/>
      <c r="I387" s="65"/>
      <c r="J387" s="6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65"/>
      <c r="I388" s="65"/>
      <c r="J388" s="6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65"/>
      <c r="I389" s="65"/>
      <c r="J389" s="6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65"/>
      <c r="I390" s="65"/>
      <c r="J390" s="6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65"/>
      <c r="I391" s="65"/>
      <c r="J391" s="6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65"/>
      <c r="I392" s="65"/>
      <c r="J392" s="6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65"/>
      <c r="I393" s="65"/>
      <c r="J393" s="6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65"/>
      <c r="I394" s="65"/>
      <c r="J394" s="6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65"/>
      <c r="I395" s="65"/>
      <c r="J395" s="6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65"/>
      <c r="I396" s="65"/>
      <c r="J396" s="6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65"/>
      <c r="I397" s="65"/>
      <c r="J397" s="6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65"/>
      <c r="I398" s="65"/>
      <c r="J398" s="6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65"/>
      <c r="I399" s="65"/>
      <c r="J399" s="6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65"/>
      <c r="I400" s="65"/>
      <c r="J400" s="6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65"/>
      <c r="I401" s="65"/>
      <c r="J401" s="6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65"/>
      <c r="I402" s="65"/>
      <c r="J402" s="6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65"/>
      <c r="I403" s="65"/>
      <c r="J403" s="6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65"/>
      <c r="I404" s="65"/>
      <c r="J404" s="6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65"/>
      <c r="I405" s="65"/>
      <c r="J405" s="6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65"/>
      <c r="I406" s="65"/>
      <c r="J406" s="6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65"/>
      <c r="I407" s="65"/>
      <c r="J407" s="6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65"/>
      <c r="I408" s="65"/>
      <c r="J408" s="6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65"/>
      <c r="I409" s="65"/>
      <c r="J409" s="6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65"/>
      <c r="I410" s="65"/>
      <c r="J410" s="6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65"/>
      <c r="I411" s="65"/>
      <c r="J411" s="6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65"/>
      <c r="I412" s="65"/>
      <c r="J412" s="6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65"/>
      <c r="I413" s="65"/>
      <c r="J413" s="6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65"/>
      <c r="I414" s="65"/>
      <c r="J414" s="6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65"/>
      <c r="I415" s="65"/>
      <c r="J415" s="6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65"/>
      <c r="I416" s="65"/>
      <c r="J416" s="6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65"/>
      <c r="I417" s="65"/>
      <c r="J417" s="6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65"/>
      <c r="I418" s="65"/>
      <c r="J418" s="6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65"/>
      <c r="I419" s="65"/>
      <c r="J419" s="6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65"/>
      <c r="I420" s="65"/>
      <c r="J420" s="6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65"/>
      <c r="I421" s="65"/>
      <c r="J421" s="6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65"/>
      <c r="I422" s="65"/>
      <c r="J422" s="6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65"/>
      <c r="I423" s="65"/>
      <c r="J423" s="6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65"/>
      <c r="I424" s="65"/>
      <c r="J424" s="6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65"/>
      <c r="I425" s="65"/>
      <c r="J425" s="6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65"/>
      <c r="I426" s="65"/>
      <c r="J426" s="6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65"/>
      <c r="I427" s="65"/>
      <c r="J427" s="6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65"/>
      <c r="I428" s="65"/>
      <c r="J428" s="6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65"/>
      <c r="I429" s="65"/>
      <c r="J429" s="6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65"/>
      <c r="I430" s="65"/>
      <c r="J430" s="6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65"/>
      <c r="I431" s="65"/>
      <c r="J431" s="6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65"/>
      <c r="I432" s="65"/>
      <c r="J432" s="6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65"/>
      <c r="I433" s="65"/>
      <c r="J433" s="6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65"/>
      <c r="I434" s="65"/>
      <c r="J434" s="6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65"/>
      <c r="I435" s="65"/>
      <c r="J435" s="6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65"/>
      <c r="I436" s="65"/>
      <c r="J436" s="6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65"/>
      <c r="I437" s="65"/>
      <c r="J437" s="6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65"/>
      <c r="I438" s="65"/>
      <c r="J438" s="6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65"/>
      <c r="I439" s="65"/>
      <c r="J439" s="6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65"/>
      <c r="I440" s="65"/>
      <c r="J440" s="6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65"/>
      <c r="I441" s="65"/>
      <c r="J441" s="6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65"/>
      <c r="I442" s="65"/>
      <c r="J442" s="6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65"/>
      <c r="I443" s="65"/>
      <c r="J443" s="6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65"/>
      <c r="I444" s="65"/>
      <c r="J444" s="6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65"/>
      <c r="I445" s="65"/>
      <c r="J445" s="6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65"/>
      <c r="I446" s="65"/>
      <c r="J446" s="6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65"/>
      <c r="I447" s="65"/>
      <c r="J447" s="6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65"/>
      <c r="I448" s="65"/>
      <c r="J448" s="6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65"/>
      <c r="I449" s="65"/>
      <c r="J449" s="6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65"/>
      <c r="I450" s="65"/>
      <c r="J450" s="6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65"/>
      <c r="I451" s="65"/>
      <c r="J451" s="6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65"/>
      <c r="I452" s="65"/>
      <c r="J452" s="6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65"/>
      <c r="I453" s="65"/>
      <c r="J453" s="6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65"/>
      <c r="I454" s="65"/>
      <c r="J454" s="6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65"/>
      <c r="I455" s="65"/>
      <c r="J455" s="6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65"/>
      <c r="I456" s="65"/>
      <c r="J456" s="6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65"/>
      <c r="I457" s="65"/>
      <c r="J457" s="6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65"/>
      <c r="I458" s="65"/>
      <c r="J458" s="6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65"/>
      <c r="I459" s="65"/>
      <c r="J459" s="6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65"/>
      <c r="I460" s="65"/>
      <c r="J460" s="6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65"/>
      <c r="I461" s="65"/>
      <c r="J461" s="6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65"/>
      <c r="I462" s="65"/>
      <c r="J462" s="6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65"/>
      <c r="I463" s="65"/>
      <c r="J463" s="6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65"/>
      <c r="I464" s="65"/>
      <c r="J464" s="6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65"/>
      <c r="I465" s="65"/>
      <c r="J465" s="6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65"/>
      <c r="I466" s="65"/>
      <c r="J466" s="6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65"/>
      <c r="I467" s="65"/>
      <c r="J467" s="6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65"/>
      <c r="I468" s="65"/>
      <c r="J468" s="6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65"/>
      <c r="I469" s="65"/>
      <c r="J469" s="6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65"/>
      <c r="I470" s="65"/>
      <c r="J470" s="6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65"/>
      <c r="I471" s="65"/>
      <c r="J471" s="6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65"/>
      <c r="I472" s="65"/>
      <c r="J472" s="6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65"/>
      <c r="I473" s="65"/>
      <c r="J473" s="6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65"/>
      <c r="I474" s="65"/>
      <c r="J474" s="6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65"/>
      <c r="I475" s="65"/>
      <c r="J475" s="6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65"/>
      <c r="I476" s="65"/>
      <c r="J476" s="6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65"/>
      <c r="I477" s="65"/>
      <c r="J477" s="6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65"/>
      <c r="I478" s="65"/>
      <c r="J478" s="6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65"/>
      <c r="I479" s="65"/>
      <c r="J479" s="6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65"/>
      <c r="I480" s="65"/>
      <c r="J480" s="6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65"/>
      <c r="I481" s="65"/>
      <c r="J481" s="6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65"/>
      <c r="I482" s="65"/>
      <c r="J482" s="6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65"/>
      <c r="I483" s="65"/>
      <c r="J483" s="6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65"/>
      <c r="I484" s="65"/>
      <c r="J484" s="6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65"/>
      <c r="I485" s="65"/>
      <c r="J485" s="6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65"/>
      <c r="I486" s="65"/>
      <c r="J486" s="6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65"/>
      <c r="I487" s="65"/>
      <c r="J487" s="6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65"/>
      <c r="I488" s="65"/>
      <c r="J488" s="6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65"/>
      <c r="I489" s="65"/>
      <c r="J489" s="6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65"/>
      <c r="I490" s="65"/>
      <c r="J490" s="6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65"/>
      <c r="I491" s="65"/>
      <c r="J491" s="6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65"/>
      <c r="I492" s="65"/>
      <c r="J492" s="6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65"/>
      <c r="I493" s="65"/>
      <c r="J493" s="6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65"/>
      <c r="I494" s="65"/>
      <c r="J494" s="6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65"/>
      <c r="I495" s="65"/>
      <c r="J495" s="6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65"/>
      <c r="I496" s="65"/>
      <c r="J496" s="6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65"/>
      <c r="I497" s="65"/>
      <c r="J497" s="6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65"/>
      <c r="I498" s="65"/>
      <c r="J498" s="6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65"/>
      <c r="I499" s="65"/>
      <c r="J499" s="6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65"/>
      <c r="I500" s="65"/>
      <c r="J500" s="6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65"/>
      <c r="I501" s="65"/>
      <c r="J501" s="6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65"/>
      <c r="I502" s="65"/>
      <c r="J502" s="6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65"/>
      <c r="I503" s="65"/>
      <c r="J503" s="6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65"/>
      <c r="I504" s="65"/>
      <c r="J504" s="6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65"/>
      <c r="I505" s="65"/>
      <c r="J505" s="6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65"/>
      <c r="I506" s="65"/>
      <c r="J506" s="6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65"/>
      <c r="I507" s="65"/>
      <c r="J507" s="6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65"/>
      <c r="I508" s="65"/>
      <c r="J508" s="6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65"/>
      <c r="I509" s="65"/>
      <c r="J509" s="6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65"/>
      <c r="I510" s="65"/>
      <c r="J510" s="6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65"/>
      <c r="I511" s="65"/>
      <c r="J511" s="6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65"/>
      <c r="I512" s="65"/>
      <c r="J512" s="6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65"/>
      <c r="I513" s="65"/>
      <c r="J513" s="6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65"/>
      <c r="I514" s="65"/>
      <c r="J514" s="6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65"/>
      <c r="I515" s="65"/>
      <c r="J515" s="6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65"/>
      <c r="I516" s="65"/>
      <c r="J516" s="6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65"/>
      <c r="I517" s="65"/>
      <c r="J517" s="6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65"/>
      <c r="I518" s="65"/>
      <c r="J518" s="6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65"/>
      <c r="I519" s="65"/>
      <c r="J519" s="6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65"/>
      <c r="I520" s="65"/>
      <c r="J520" s="6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65"/>
      <c r="I521" s="65"/>
      <c r="J521" s="6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65"/>
      <c r="I522" s="65"/>
      <c r="J522" s="6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65"/>
      <c r="I523" s="65"/>
      <c r="J523" s="6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65"/>
      <c r="I524" s="65"/>
      <c r="J524" s="6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65"/>
      <c r="I525" s="65"/>
      <c r="J525" s="6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65"/>
      <c r="I526" s="65"/>
      <c r="J526" s="6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65"/>
      <c r="I527" s="65"/>
      <c r="J527" s="6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65"/>
      <c r="I528" s="65"/>
      <c r="J528" s="6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65"/>
      <c r="I529" s="65"/>
      <c r="J529" s="6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65"/>
      <c r="I530" s="65"/>
      <c r="J530" s="6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65"/>
      <c r="I531" s="65"/>
      <c r="J531" s="6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65"/>
      <c r="I532" s="65"/>
      <c r="J532" s="6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65"/>
      <c r="I533" s="65"/>
      <c r="J533" s="6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65"/>
      <c r="I534" s="65"/>
      <c r="J534" s="6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65"/>
      <c r="I535" s="65"/>
      <c r="J535" s="6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65"/>
      <c r="I536" s="65"/>
      <c r="J536" s="6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65"/>
      <c r="I537" s="65"/>
      <c r="J537" s="6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65"/>
      <c r="I538" s="65"/>
      <c r="J538" s="6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65"/>
      <c r="I539" s="65"/>
      <c r="J539" s="6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65"/>
      <c r="I540" s="65"/>
      <c r="J540" s="6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65"/>
      <c r="I541" s="65"/>
      <c r="J541" s="6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65"/>
      <c r="I542" s="65"/>
      <c r="J542" s="6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65"/>
      <c r="I543" s="65"/>
      <c r="J543" s="6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65"/>
      <c r="I544" s="65"/>
      <c r="J544" s="6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65"/>
      <c r="I545" s="65"/>
      <c r="J545" s="6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65"/>
      <c r="I546" s="65"/>
      <c r="J546" s="6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65"/>
      <c r="I547" s="65"/>
      <c r="J547" s="6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65"/>
      <c r="I548" s="65"/>
      <c r="J548" s="6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65"/>
      <c r="I549" s="65"/>
      <c r="J549" s="6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65"/>
      <c r="I550" s="65"/>
      <c r="J550" s="6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65"/>
      <c r="I551" s="65"/>
      <c r="J551" s="6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65"/>
      <c r="I552" s="65"/>
      <c r="J552" s="6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65"/>
      <c r="I553" s="65"/>
      <c r="J553" s="6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65"/>
      <c r="I554" s="65"/>
      <c r="J554" s="6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65"/>
      <c r="I555" s="65"/>
      <c r="J555" s="6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65"/>
      <c r="I556" s="65"/>
      <c r="J556" s="6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65"/>
      <c r="I557" s="65"/>
      <c r="J557" s="6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65"/>
      <c r="I558" s="65"/>
      <c r="J558" s="6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65"/>
      <c r="I559" s="65"/>
      <c r="J559" s="6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65"/>
      <c r="I560" s="65"/>
      <c r="J560" s="6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65"/>
      <c r="I561" s="65"/>
      <c r="J561" s="6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65"/>
      <c r="I562" s="65"/>
      <c r="J562" s="6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65"/>
      <c r="I563" s="65"/>
      <c r="J563" s="6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65"/>
      <c r="I564" s="65"/>
      <c r="J564" s="6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65"/>
      <c r="I565" s="65"/>
      <c r="J565" s="6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65"/>
      <c r="I566" s="65"/>
      <c r="J566" s="6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65"/>
      <c r="I567" s="65"/>
      <c r="J567" s="6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65"/>
      <c r="I568" s="65"/>
      <c r="J568" s="6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65"/>
      <c r="I569" s="65"/>
      <c r="J569" s="6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65"/>
      <c r="I570" s="65"/>
      <c r="J570" s="6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65"/>
      <c r="I571" s="65"/>
      <c r="J571" s="6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65"/>
      <c r="I572" s="65"/>
      <c r="J572" s="6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65"/>
      <c r="I573" s="65"/>
      <c r="J573" s="6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65"/>
      <c r="I574" s="65"/>
      <c r="J574" s="6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65"/>
      <c r="I575" s="65"/>
      <c r="J575" s="6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65"/>
      <c r="I576" s="65"/>
      <c r="J576" s="6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65"/>
      <c r="I577" s="65"/>
      <c r="J577" s="6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65"/>
      <c r="I578" s="65"/>
      <c r="J578" s="6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65"/>
      <c r="I579" s="65"/>
      <c r="J579" s="6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65"/>
      <c r="I580" s="65"/>
      <c r="J580" s="6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65"/>
      <c r="I581" s="65"/>
      <c r="J581" s="6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65"/>
      <c r="I582" s="65"/>
      <c r="J582" s="6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65"/>
      <c r="I583" s="65"/>
      <c r="J583" s="6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65"/>
      <c r="I584" s="65"/>
      <c r="J584" s="6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65"/>
      <c r="I585" s="65"/>
      <c r="J585" s="6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65"/>
      <c r="I586" s="65"/>
      <c r="J586" s="6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65"/>
      <c r="I587" s="65"/>
      <c r="J587" s="6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65"/>
      <c r="I588" s="65"/>
      <c r="J588" s="6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65"/>
      <c r="I589" s="65"/>
      <c r="J589" s="6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65"/>
      <c r="I590" s="65"/>
      <c r="J590" s="6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65"/>
      <c r="I591" s="65"/>
      <c r="J591" s="6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65"/>
      <c r="I592" s="65"/>
      <c r="J592" s="6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65"/>
      <c r="I593" s="65"/>
      <c r="J593" s="6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65"/>
      <c r="I594" s="65"/>
      <c r="J594" s="6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65"/>
      <c r="I595" s="65"/>
      <c r="J595" s="6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65"/>
      <c r="I596" s="65"/>
      <c r="J596" s="6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65"/>
      <c r="I597" s="65"/>
      <c r="J597" s="6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65"/>
      <c r="I598" s="65"/>
      <c r="J598" s="6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65"/>
      <c r="I599" s="65"/>
      <c r="J599" s="6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65"/>
      <c r="I600" s="65"/>
      <c r="J600" s="6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65"/>
      <c r="I601" s="65"/>
      <c r="J601" s="6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65"/>
      <c r="I602" s="65"/>
      <c r="J602" s="6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65"/>
      <c r="I603" s="65"/>
      <c r="J603" s="6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65"/>
      <c r="I604" s="65"/>
      <c r="J604" s="6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65"/>
      <c r="I605" s="65"/>
      <c r="J605" s="6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65"/>
      <c r="I606" s="65"/>
      <c r="J606" s="6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65"/>
      <c r="I607" s="65"/>
      <c r="J607" s="6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65"/>
      <c r="I608" s="65"/>
      <c r="J608" s="6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65"/>
      <c r="I609" s="65"/>
      <c r="J609" s="6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65"/>
      <c r="I610" s="65"/>
      <c r="J610" s="6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65"/>
      <c r="I611" s="65"/>
      <c r="J611" s="6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65"/>
      <c r="I612" s="65"/>
      <c r="J612" s="6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65"/>
      <c r="I613" s="65"/>
      <c r="J613" s="6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65"/>
      <c r="I614" s="65"/>
      <c r="J614" s="6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65"/>
      <c r="I615" s="65"/>
      <c r="J615" s="6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65"/>
      <c r="I616" s="65"/>
      <c r="J616" s="6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65"/>
      <c r="I617" s="65"/>
      <c r="J617" s="6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65"/>
      <c r="I618" s="65"/>
      <c r="J618" s="6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65"/>
      <c r="I619" s="65"/>
      <c r="J619" s="6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65"/>
      <c r="I620" s="65"/>
      <c r="J620" s="6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65"/>
      <c r="I621" s="65"/>
      <c r="J621" s="6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65"/>
      <c r="I622" s="65"/>
      <c r="J622" s="6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65"/>
      <c r="I623" s="65"/>
      <c r="J623" s="6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65"/>
      <c r="I624" s="65"/>
      <c r="J624" s="6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65"/>
      <c r="I625" s="65"/>
      <c r="J625" s="6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65"/>
      <c r="I626" s="65"/>
      <c r="J626" s="6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65"/>
      <c r="I627" s="65"/>
      <c r="J627" s="6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65"/>
      <c r="I628" s="65"/>
      <c r="J628" s="6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65"/>
      <c r="I629" s="65"/>
      <c r="J629" s="6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65"/>
      <c r="I630" s="65"/>
      <c r="J630" s="6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65"/>
      <c r="I631" s="65"/>
      <c r="J631" s="6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65"/>
      <c r="I632" s="65"/>
      <c r="J632" s="6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65"/>
      <c r="I633" s="65"/>
      <c r="J633" s="6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65"/>
      <c r="I634" s="65"/>
      <c r="J634" s="6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65"/>
      <c r="I635" s="65"/>
      <c r="J635" s="6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65"/>
      <c r="I636" s="65"/>
      <c r="J636" s="6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65"/>
      <c r="I637" s="65"/>
      <c r="J637" s="6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65"/>
      <c r="I638" s="65"/>
      <c r="J638" s="6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65"/>
      <c r="I639" s="65"/>
      <c r="J639" s="6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65"/>
      <c r="I640" s="65"/>
      <c r="J640" s="6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65"/>
      <c r="I641" s="65"/>
      <c r="J641" s="6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65"/>
      <c r="I642" s="65"/>
      <c r="J642" s="6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65"/>
      <c r="I643" s="65"/>
      <c r="J643" s="6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65"/>
      <c r="I644" s="65"/>
      <c r="J644" s="6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65"/>
      <c r="I645" s="65"/>
      <c r="J645" s="6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65"/>
      <c r="I646" s="65"/>
      <c r="J646" s="6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65"/>
      <c r="I647" s="65"/>
      <c r="J647" s="6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65"/>
      <c r="I648" s="65"/>
      <c r="J648" s="6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65"/>
      <c r="I649" s="65"/>
      <c r="J649" s="6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65"/>
      <c r="I650" s="65"/>
      <c r="J650" s="6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65"/>
      <c r="I651" s="65"/>
      <c r="J651" s="6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65"/>
      <c r="I652" s="65"/>
      <c r="J652" s="6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65"/>
      <c r="I653" s="65"/>
      <c r="J653" s="6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65"/>
      <c r="I654" s="65"/>
      <c r="J654" s="6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65"/>
      <c r="I655" s="65"/>
      <c r="J655" s="6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65"/>
      <c r="I656" s="65"/>
      <c r="J656" s="6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65"/>
      <c r="I657" s="65"/>
      <c r="J657" s="6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65"/>
      <c r="I658" s="65"/>
      <c r="J658" s="6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65"/>
      <c r="I659" s="65"/>
      <c r="J659" s="6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65"/>
      <c r="I660" s="65"/>
      <c r="J660" s="6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65"/>
      <c r="I661" s="65"/>
      <c r="J661" s="6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65"/>
      <c r="I662" s="65"/>
      <c r="J662" s="6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65"/>
      <c r="I663" s="65"/>
      <c r="J663" s="6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65"/>
      <c r="I664" s="65"/>
      <c r="J664" s="6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65"/>
      <c r="I665" s="65"/>
      <c r="J665" s="6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65"/>
      <c r="I666" s="65"/>
      <c r="J666" s="6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65"/>
      <c r="I667" s="65"/>
      <c r="J667" s="6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65"/>
      <c r="I668" s="65"/>
      <c r="J668" s="6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65"/>
      <c r="I669" s="65"/>
      <c r="J669" s="6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65"/>
      <c r="I670" s="65"/>
      <c r="J670" s="6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65"/>
      <c r="I671" s="65"/>
      <c r="J671" s="6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65"/>
      <c r="I672" s="65"/>
      <c r="J672" s="6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65"/>
      <c r="I673" s="65"/>
      <c r="J673" s="6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65"/>
      <c r="I674" s="65"/>
      <c r="J674" s="6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65"/>
      <c r="I675" s="65"/>
      <c r="J675" s="6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65"/>
      <c r="I676" s="65"/>
      <c r="J676" s="6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65"/>
      <c r="I677" s="65"/>
      <c r="J677" s="6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65"/>
      <c r="I678" s="65"/>
      <c r="J678" s="6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65"/>
      <c r="I679" s="65"/>
      <c r="J679" s="6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65"/>
      <c r="I680" s="65"/>
      <c r="J680" s="6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65"/>
      <c r="I681" s="65"/>
      <c r="J681" s="6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65"/>
      <c r="I682" s="65"/>
      <c r="J682" s="6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65"/>
      <c r="I683" s="65"/>
      <c r="J683" s="6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65"/>
      <c r="I684" s="65"/>
      <c r="J684" s="6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65"/>
      <c r="I685" s="65"/>
      <c r="J685" s="6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65"/>
      <c r="I686" s="65"/>
      <c r="J686" s="6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65"/>
      <c r="I687" s="65"/>
      <c r="J687" s="6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65"/>
      <c r="I688" s="65"/>
      <c r="J688" s="6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65"/>
      <c r="I689" s="65"/>
      <c r="J689" s="6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65"/>
      <c r="I690" s="65"/>
      <c r="J690" s="6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65"/>
      <c r="I691" s="65"/>
      <c r="J691" s="6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65"/>
      <c r="I692" s="65"/>
      <c r="J692" s="6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65"/>
      <c r="I693" s="65"/>
      <c r="J693" s="6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65"/>
      <c r="I694" s="65"/>
      <c r="J694" s="6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65"/>
      <c r="I695" s="65"/>
      <c r="J695" s="6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65"/>
      <c r="I696" s="65"/>
      <c r="J696" s="6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65"/>
      <c r="I697" s="65"/>
      <c r="J697" s="6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65"/>
      <c r="I698" s="65"/>
      <c r="J698" s="6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65"/>
      <c r="I699" s="65"/>
      <c r="J699" s="6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65"/>
      <c r="I700" s="65"/>
      <c r="J700" s="6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65"/>
      <c r="I701" s="65"/>
      <c r="J701" s="6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65"/>
      <c r="I702" s="65"/>
      <c r="J702" s="6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65"/>
      <c r="I703" s="65"/>
      <c r="J703" s="6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65"/>
      <c r="I704" s="65"/>
      <c r="J704" s="6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65"/>
      <c r="I705" s="65"/>
      <c r="J705" s="6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65"/>
      <c r="I706" s="65"/>
      <c r="J706" s="6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65"/>
      <c r="I707" s="65"/>
      <c r="J707" s="6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65"/>
      <c r="I708" s="65"/>
      <c r="J708" s="6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65"/>
      <c r="I709" s="65"/>
      <c r="J709" s="6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65"/>
      <c r="I710" s="65"/>
      <c r="J710" s="6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65"/>
      <c r="I711" s="65"/>
      <c r="J711" s="6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65"/>
      <c r="I712" s="65"/>
      <c r="J712" s="6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65"/>
      <c r="I713" s="65"/>
      <c r="J713" s="6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65"/>
      <c r="I714" s="65"/>
      <c r="J714" s="6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65"/>
      <c r="I715" s="65"/>
      <c r="J715" s="6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65"/>
      <c r="I716" s="65"/>
      <c r="J716" s="6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65"/>
      <c r="I717" s="65"/>
      <c r="J717" s="6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65"/>
      <c r="I718" s="65"/>
      <c r="J718" s="6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65"/>
      <c r="I719" s="65"/>
      <c r="J719" s="6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65"/>
      <c r="I720" s="65"/>
      <c r="J720" s="6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65"/>
      <c r="I721" s="65"/>
      <c r="J721" s="6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65"/>
      <c r="I722" s="65"/>
      <c r="J722" s="6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65"/>
      <c r="I723" s="65"/>
      <c r="J723" s="6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65"/>
      <c r="I724" s="65"/>
      <c r="J724" s="6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65"/>
      <c r="I725" s="65"/>
      <c r="J725" s="6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65"/>
      <c r="I726" s="65"/>
      <c r="J726" s="6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65"/>
      <c r="I727" s="65"/>
      <c r="J727" s="6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65"/>
      <c r="I728" s="65"/>
      <c r="J728" s="6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65"/>
      <c r="I729" s="65"/>
      <c r="J729" s="6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65"/>
      <c r="I730" s="65"/>
      <c r="J730" s="6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65"/>
      <c r="I731" s="65"/>
      <c r="J731" s="6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65"/>
      <c r="I732" s="65"/>
      <c r="J732" s="6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65"/>
      <c r="I733" s="65"/>
      <c r="J733" s="6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65"/>
      <c r="I734" s="65"/>
      <c r="J734" s="6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65"/>
      <c r="I735" s="65"/>
      <c r="J735" s="6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65"/>
      <c r="I736" s="65"/>
      <c r="J736" s="6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65"/>
      <c r="I737" s="65"/>
      <c r="J737" s="6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65"/>
      <c r="I738" s="65"/>
      <c r="J738" s="6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65"/>
      <c r="I739" s="65"/>
      <c r="J739" s="6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65"/>
      <c r="I740" s="65"/>
      <c r="J740" s="6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65"/>
      <c r="I741" s="65"/>
      <c r="J741" s="6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65"/>
      <c r="I742" s="65"/>
      <c r="J742" s="6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65"/>
      <c r="I743" s="65"/>
      <c r="J743" s="6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65"/>
      <c r="I744" s="65"/>
      <c r="J744" s="6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65"/>
      <c r="I745" s="65"/>
      <c r="J745" s="6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65"/>
      <c r="I746" s="65"/>
      <c r="J746" s="6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65"/>
      <c r="I747" s="65"/>
      <c r="J747" s="6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65"/>
      <c r="I748" s="65"/>
      <c r="J748" s="6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65"/>
      <c r="I749" s="65"/>
      <c r="J749" s="6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65"/>
      <c r="I750" s="65"/>
      <c r="J750" s="6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65"/>
      <c r="I751" s="65"/>
      <c r="J751" s="6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65"/>
      <c r="I752" s="65"/>
      <c r="J752" s="6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65"/>
      <c r="I753" s="65"/>
      <c r="J753" s="6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65"/>
      <c r="I754" s="65"/>
      <c r="J754" s="6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65"/>
      <c r="I755" s="65"/>
      <c r="J755" s="6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65"/>
      <c r="I756" s="65"/>
      <c r="J756" s="6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65"/>
      <c r="I757" s="65"/>
      <c r="J757" s="6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65"/>
      <c r="I758" s="65"/>
      <c r="J758" s="6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65"/>
      <c r="I759" s="65"/>
      <c r="J759" s="6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65"/>
      <c r="I760" s="65"/>
      <c r="J760" s="6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65"/>
      <c r="I761" s="65"/>
      <c r="J761" s="6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65"/>
      <c r="I762" s="65"/>
      <c r="J762" s="6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65"/>
      <c r="I763" s="65"/>
      <c r="J763" s="6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65"/>
      <c r="I764" s="65"/>
      <c r="J764" s="6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65"/>
      <c r="I765" s="65"/>
      <c r="J765" s="6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65"/>
      <c r="I766" s="65"/>
      <c r="J766" s="6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65"/>
      <c r="I767" s="65"/>
      <c r="J767" s="6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65"/>
      <c r="I768" s="65"/>
      <c r="J768" s="6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65"/>
      <c r="I769" s="65"/>
      <c r="J769" s="6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65"/>
      <c r="I770" s="65"/>
      <c r="J770" s="6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65"/>
      <c r="I771" s="65"/>
      <c r="J771" s="6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65"/>
      <c r="I772" s="65"/>
      <c r="J772" s="6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65"/>
      <c r="I773" s="65"/>
      <c r="J773" s="6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65"/>
      <c r="I774" s="65"/>
      <c r="J774" s="6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65"/>
      <c r="I775" s="65"/>
      <c r="J775" s="6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65"/>
      <c r="I776" s="65"/>
      <c r="J776" s="6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65"/>
      <c r="I777" s="65"/>
      <c r="J777" s="6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65"/>
      <c r="I778" s="65"/>
      <c r="J778" s="6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65"/>
      <c r="I779" s="65"/>
      <c r="J779" s="6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65"/>
      <c r="I780" s="65"/>
      <c r="J780" s="6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65"/>
      <c r="I781" s="65"/>
      <c r="J781" s="6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65"/>
      <c r="I782" s="65"/>
      <c r="J782" s="6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65"/>
      <c r="I783" s="65"/>
      <c r="J783" s="6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65"/>
      <c r="I784" s="65"/>
      <c r="J784" s="6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65"/>
      <c r="I785" s="65"/>
      <c r="J785" s="6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65"/>
      <c r="I786" s="65"/>
      <c r="J786" s="6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65"/>
      <c r="I787" s="65"/>
      <c r="J787" s="6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65"/>
      <c r="I788" s="65"/>
      <c r="J788" s="6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65"/>
      <c r="I789" s="65"/>
      <c r="J789" s="6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65"/>
      <c r="I790" s="65"/>
      <c r="J790" s="6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65"/>
      <c r="I791" s="65"/>
      <c r="J791" s="6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65"/>
      <c r="I792" s="65"/>
      <c r="J792" s="6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65"/>
      <c r="I793" s="65"/>
      <c r="J793" s="6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65"/>
      <c r="I794" s="65"/>
      <c r="J794" s="6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65"/>
      <c r="I795" s="65"/>
      <c r="J795" s="6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65"/>
      <c r="I796" s="65"/>
      <c r="J796" s="6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65"/>
      <c r="I797" s="65"/>
      <c r="J797" s="6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65"/>
      <c r="I798" s="65"/>
      <c r="J798" s="6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65"/>
      <c r="I799" s="65"/>
      <c r="J799" s="6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65"/>
      <c r="I800" s="65"/>
      <c r="J800" s="6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65"/>
      <c r="I801" s="65"/>
      <c r="J801" s="6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65"/>
      <c r="I802" s="65"/>
      <c r="J802" s="6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65"/>
      <c r="I803" s="65"/>
      <c r="J803" s="6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65"/>
      <c r="I804" s="65"/>
      <c r="J804" s="6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65"/>
      <c r="I805" s="65"/>
      <c r="J805" s="6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65"/>
      <c r="I806" s="65"/>
      <c r="J806" s="6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65"/>
      <c r="I807" s="65"/>
      <c r="J807" s="6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65"/>
      <c r="I808" s="65"/>
      <c r="J808" s="6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65"/>
      <c r="I809" s="65"/>
      <c r="J809" s="6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65"/>
      <c r="I810" s="65"/>
      <c r="J810" s="6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65"/>
      <c r="I811" s="65"/>
      <c r="J811" s="6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65"/>
      <c r="I812" s="65"/>
      <c r="J812" s="6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65"/>
      <c r="I813" s="65"/>
      <c r="J813" s="6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65"/>
      <c r="I814" s="65"/>
      <c r="J814" s="6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65"/>
      <c r="I815" s="65"/>
      <c r="J815" s="6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65"/>
      <c r="I816" s="65"/>
      <c r="J816" s="6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65"/>
      <c r="I817" s="65"/>
      <c r="J817" s="6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65"/>
      <c r="I818" s="65"/>
      <c r="J818" s="6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65"/>
      <c r="I819" s="65"/>
      <c r="J819" s="6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65"/>
      <c r="I820" s="65"/>
      <c r="J820" s="6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65"/>
      <c r="I821" s="65"/>
      <c r="J821" s="6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65"/>
      <c r="I822" s="65"/>
      <c r="J822" s="6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65"/>
      <c r="I823" s="65"/>
      <c r="J823" s="6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65"/>
      <c r="I824" s="65"/>
      <c r="J824" s="6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65"/>
      <c r="I825" s="65"/>
      <c r="J825" s="6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65"/>
      <c r="I826" s="65"/>
      <c r="J826" s="6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65"/>
      <c r="I827" s="65"/>
      <c r="J827" s="6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65"/>
      <c r="I828" s="65"/>
      <c r="J828" s="6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65"/>
      <c r="I829" s="65"/>
      <c r="J829" s="6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65"/>
      <c r="I830" s="65"/>
      <c r="J830" s="6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65"/>
      <c r="I831" s="65"/>
      <c r="J831" s="6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65"/>
      <c r="I832" s="65"/>
      <c r="J832" s="6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65"/>
      <c r="I833" s="65"/>
      <c r="J833" s="6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65"/>
      <c r="I834" s="65"/>
      <c r="J834" s="6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65"/>
      <c r="I835" s="65"/>
      <c r="J835" s="6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65"/>
      <c r="I836" s="65"/>
      <c r="J836" s="6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65"/>
      <c r="I837" s="65"/>
      <c r="J837" s="6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65"/>
      <c r="I838" s="65"/>
      <c r="J838" s="6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65"/>
      <c r="I839" s="65"/>
      <c r="J839" s="6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65"/>
      <c r="I840" s="65"/>
      <c r="J840" s="6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65"/>
      <c r="I841" s="65"/>
      <c r="J841" s="6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65"/>
      <c r="I842" s="65"/>
      <c r="J842" s="6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65"/>
      <c r="I843" s="65"/>
      <c r="J843" s="6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65"/>
      <c r="I844" s="65"/>
      <c r="J844" s="6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65"/>
      <c r="I845" s="65"/>
      <c r="J845" s="6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65"/>
      <c r="I846" s="65"/>
      <c r="J846" s="6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65"/>
      <c r="I847" s="65"/>
      <c r="J847" s="6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65"/>
      <c r="I848" s="65"/>
      <c r="J848" s="6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65"/>
      <c r="I849" s="65"/>
      <c r="J849" s="6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65"/>
      <c r="I850" s="65"/>
      <c r="J850" s="6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65"/>
      <c r="I851" s="65"/>
      <c r="J851" s="6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65"/>
      <c r="I852" s="65"/>
      <c r="J852" s="6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65"/>
      <c r="I853" s="65"/>
      <c r="J853" s="6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65"/>
      <c r="I854" s="65"/>
      <c r="J854" s="6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65"/>
      <c r="I855" s="65"/>
      <c r="J855" s="6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65"/>
      <c r="I856" s="65"/>
      <c r="J856" s="6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65"/>
      <c r="I857" s="65"/>
      <c r="J857" s="6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65"/>
      <c r="I858" s="65"/>
      <c r="J858" s="6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65"/>
      <c r="I859" s="65"/>
      <c r="J859" s="6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65"/>
      <c r="I860" s="65"/>
      <c r="J860" s="6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65"/>
      <c r="I861" s="65"/>
      <c r="J861" s="6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65"/>
      <c r="I862" s="65"/>
      <c r="J862" s="6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65"/>
      <c r="I863" s="65"/>
      <c r="J863" s="6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65"/>
      <c r="I864" s="65"/>
      <c r="J864" s="6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65"/>
      <c r="I865" s="65"/>
      <c r="J865" s="6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65"/>
      <c r="I866" s="65"/>
      <c r="J866" s="6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65"/>
      <c r="I867" s="65"/>
      <c r="J867" s="6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65"/>
      <c r="I868" s="65"/>
      <c r="J868" s="6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65"/>
      <c r="I869" s="65"/>
      <c r="J869" s="6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65"/>
      <c r="I870" s="65"/>
      <c r="J870" s="6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65"/>
      <c r="I871" s="65"/>
      <c r="J871" s="6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65"/>
      <c r="I872" s="65"/>
      <c r="J872" s="6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65"/>
      <c r="I873" s="65"/>
      <c r="J873" s="6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65"/>
      <c r="I874" s="65"/>
      <c r="J874" s="6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65"/>
      <c r="I875" s="65"/>
      <c r="J875" s="6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65"/>
      <c r="I876" s="65"/>
      <c r="J876" s="6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65"/>
      <c r="I877" s="65"/>
      <c r="J877" s="6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65"/>
      <c r="I878" s="65"/>
      <c r="J878" s="6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65"/>
      <c r="I879" s="65"/>
      <c r="J879" s="6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65"/>
      <c r="I880" s="65"/>
      <c r="J880" s="6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65"/>
      <c r="I881" s="65"/>
      <c r="J881" s="6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65"/>
      <c r="I882" s="65"/>
      <c r="J882" s="6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65"/>
      <c r="I883" s="65"/>
      <c r="J883" s="6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65"/>
      <c r="I884" s="65"/>
      <c r="J884" s="6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65"/>
      <c r="I885" s="65"/>
      <c r="J885" s="6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65"/>
      <c r="I886" s="65"/>
      <c r="J886" s="6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65"/>
      <c r="I887" s="65"/>
      <c r="J887" s="6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65"/>
      <c r="I888" s="65"/>
      <c r="J888" s="6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65"/>
      <c r="I889" s="65"/>
      <c r="J889" s="6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65"/>
      <c r="I890" s="65"/>
      <c r="J890" s="6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65"/>
      <c r="I891" s="65"/>
      <c r="J891" s="6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65"/>
      <c r="I892" s="65"/>
      <c r="J892" s="6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65"/>
      <c r="I893" s="65"/>
      <c r="J893" s="6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65"/>
      <c r="I894" s="65"/>
      <c r="J894" s="6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65"/>
      <c r="I895" s="65"/>
      <c r="J895" s="6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65"/>
      <c r="I896" s="65"/>
      <c r="J896" s="6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65"/>
      <c r="I897" s="65"/>
      <c r="J897" s="6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65"/>
      <c r="I898" s="65"/>
      <c r="J898" s="6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65"/>
      <c r="I899" s="65"/>
      <c r="J899" s="6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65"/>
      <c r="I900" s="65"/>
      <c r="J900" s="6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65"/>
      <c r="I901" s="65"/>
      <c r="J901" s="6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65"/>
      <c r="I902" s="65"/>
      <c r="J902" s="6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65"/>
      <c r="I903" s="65"/>
      <c r="J903" s="6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65"/>
      <c r="I904" s="65"/>
      <c r="J904" s="6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65"/>
      <c r="I905" s="65"/>
      <c r="J905" s="6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65"/>
      <c r="I906" s="65"/>
      <c r="J906" s="6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65"/>
      <c r="I907" s="65"/>
      <c r="J907" s="6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65"/>
      <c r="I908" s="65"/>
      <c r="J908" s="6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65"/>
      <c r="I909" s="65"/>
      <c r="J909" s="6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65"/>
      <c r="I910" s="65"/>
      <c r="J910" s="6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65"/>
      <c r="I911" s="65"/>
      <c r="J911" s="6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65"/>
      <c r="I912" s="65"/>
      <c r="J912" s="6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65"/>
      <c r="I913" s="65"/>
      <c r="J913" s="6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65"/>
      <c r="I914" s="65"/>
      <c r="J914" s="6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65"/>
      <c r="I915" s="65"/>
      <c r="J915" s="6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65"/>
      <c r="I916" s="65"/>
      <c r="J916" s="6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65"/>
      <c r="I917" s="65"/>
      <c r="J917" s="6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65"/>
      <c r="I918" s="65"/>
      <c r="J918" s="6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65"/>
      <c r="I919" s="65"/>
      <c r="J919" s="6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65"/>
      <c r="I920" s="65"/>
      <c r="J920" s="6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65"/>
      <c r="I921" s="65"/>
      <c r="J921" s="6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65"/>
      <c r="I922" s="65"/>
      <c r="J922" s="6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65"/>
      <c r="I923" s="65"/>
      <c r="J923" s="6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65"/>
      <c r="I924" s="65"/>
      <c r="J924" s="6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65"/>
      <c r="I925" s="65"/>
      <c r="J925" s="6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65"/>
      <c r="I926" s="65"/>
      <c r="J926" s="6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65"/>
      <c r="I927" s="65"/>
      <c r="J927" s="6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65"/>
      <c r="I928" s="65"/>
      <c r="J928" s="6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65"/>
      <c r="I929" s="65"/>
      <c r="J929" s="6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65"/>
      <c r="I930" s="65"/>
      <c r="J930" s="6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65"/>
      <c r="I931" s="65"/>
      <c r="J931" s="6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65"/>
      <c r="I932" s="65"/>
      <c r="J932" s="6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65"/>
      <c r="I933" s="65"/>
      <c r="J933" s="6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65"/>
      <c r="I934" s="65"/>
      <c r="J934" s="6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65"/>
      <c r="I935" s="65"/>
      <c r="J935" s="6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65"/>
      <c r="I936" s="65"/>
      <c r="J936" s="6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65"/>
      <c r="I937" s="65"/>
      <c r="J937" s="6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65"/>
      <c r="I938" s="65"/>
      <c r="J938" s="6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65"/>
      <c r="I939" s="65"/>
      <c r="J939" s="6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65"/>
      <c r="I940" s="65"/>
      <c r="J940" s="6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65"/>
      <c r="I941" s="65"/>
      <c r="J941" s="6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65"/>
      <c r="I942" s="65"/>
      <c r="J942" s="6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65"/>
      <c r="I943" s="65"/>
      <c r="J943" s="6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65"/>
      <c r="I944" s="65"/>
      <c r="J944" s="6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65"/>
      <c r="I945" s="65"/>
      <c r="J945" s="6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65"/>
      <c r="I946" s="65"/>
      <c r="J946" s="6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65"/>
      <c r="I947" s="65"/>
      <c r="J947" s="6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65"/>
      <c r="I948" s="65"/>
      <c r="J948" s="6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65"/>
      <c r="I949" s="65"/>
      <c r="J949" s="6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65"/>
      <c r="I950" s="65"/>
      <c r="J950" s="6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65"/>
      <c r="I951" s="65"/>
      <c r="J951" s="6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65"/>
      <c r="I952" s="65"/>
      <c r="J952" s="6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65"/>
      <c r="I953" s="65"/>
      <c r="J953" s="6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65"/>
      <c r="I954" s="65"/>
      <c r="J954" s="6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65"/>
      <c r="I955" s="65"/>
      <c r="J955" s="6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65"/>
      <c r="I956" s="65"/>
      <c r="J956" s="6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65"/>
      <c r="I957" s="65"/>
      <c r="J957" s="6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65"/>
      <c r="I958" s="65"/>
      <c r="J958" s="6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65"/>
      <c r="I959" s="65"/>
      <c r="J959" s="6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65"/>
      <c r="I960" s="65"/>
      <c r="J960" s="6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65"/>
      <c r="I961" s="65"/>
      <c r="J961" s="6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65"/>
      <c r="I962" s="65"/>
      <c r="J962" s="6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65"/>
      <c r="I963" s="65"/>
      <c r="J963" s="6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65"/>
      <c r="I964" s="65"/>
      <c r="J964" s="6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65"/>
      <c r="I965" s="65"/>
      <c r="J965" s="6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65"/>
      <c r="I966" s="65"/>
      <c r="J966" s="6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65"/>
      <c r="I967" s="65"/>
      <c r="J967" s="6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65"/>
      <c r="I968" s="65"/>
      <c r="J968" s="6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65"/>
      <c r="I969" s="65"/>
      <c r="J969" s="6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65"/>
      <c r="I970" s="65"/>
      <c r="J970" s="6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65"/>
      <c r="I971" s="65"/>
      <c r="J971" s="6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65"/>
      <c r="I972" s="65"/>
      <c r="J972" s="6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65"/>
      <c r="I973" s="65"/>
      <c r="J973" s="6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65"/>
      <c r="I974" s="65"/>
      <c r="J974" s="6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65"/>
      <c r="I975" s="65"/>
      <c r="J975" s="6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65"/>
      <c r="I976" s="65"/>
      <c r="J976" s="6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65"/>
      <c r="I977" s="65"/>
      <c r="J977" s="6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65"/>
      <c r="I978" s="65"/>
      <c r="J978" s="6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65"/>
      <c r="I979" s="65"/>
      <c r="J979" s="6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65"/>
      <c r="I980" s="65"/>
      <c r="J980" s="6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65"/>
      <c r="I981" s="65"/>
      <c r="J981" s="6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65"/>
      <c r="I982" s="65"/>
      <c r="J982" s="6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65"/>
      <c r="I983" s="65"/>
      <c r="J983" s="6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65"/>
      <c r="I984" s="65"/>
      <c r="J984" s="6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65"/>
      <c r="I985" s="65"/>
      <c r="J985" s="6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65"/>
      <c r="I986" s="65"/>
      <c r="J986" s="6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65"/>
      <c r="I987" s="65"/>
      <c r="J987" s="65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65"/>
      <c r="I988" s="65"/>
      <c r="J988" s="65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65"/>
      <c r="I989" s="65"/>
      <c r="J989" s="65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65"/>
      <c r="I990" s="65"/>
      <c r="J990" s="65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65"/>
      <c r="I991" s="65"/>
      <c r="J991" s="65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65"/>
      <c r="I992" s="65"/>
      <c r="J992" s="65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65"/>
      <c r="I993" s="65"/>
      <c r="J993" s="65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65"/>
      <c r="I994" s="65"/>
      <c r="J994" s="65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65"/>
      <c r="I995" s="65"/>
      <c r="J995" s="65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65"/>
      <c r="I996" s="65"/>
      <c r="J996" s="65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65"/>
      <c r="I997" s="65"/>
      <c r="J997" s="65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65"/>
      <c r="I998" s="65"/>
      <c r="J998" s="65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65"/>
      <c r="I999" s="65"/>
      <c r="J999" s="65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65"/>
      <c r="I1000" s="65"/>
      <c r="J1000" s="65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B34:E34"/>
    <mergeCell ref="B35:E35"/>
    <mergeCell ref="B36:E36"/>
    <mergeCell ref="B37:E37"/>
    <mergeCell ref="B38:E38"/>
    <mergeCell ref="B31:E31"/>
    <mergeCell ref="A33:F33"/>
    <mergeCell ref="A5:B5"/>
    <mergeCell ref="C5:D5"/>
    <mergeCell ref="A7:F7"/>
    <mergeCell ref="B13:E13"/>
    <mergeCell ref="A15:F15"/>
  </mergeCells>
  <pageMargins left="0.7" right="0.7" top="0.75" bottom="0.75" header="0" footer="0"/>
  <pageSetup paperSize="9" scale="8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fro drop-dowun menu" xr:uid="{00000000-0002-0000-0100-000000000000}">
          <x14:formula1>
            <xm:f>'https://cruzrojaes.sharepoint.com/sites/oocc-cooperacion-internacional/crmd/06_COMUNICPRESENCIA DIGITAL/00_WEB_RECURSOS_MAQUETACIONES FINALES/GUIA y TOOLKIT MICRO-EMPRENDIMIENTOS_2022/FRANCÉS/MEI read proof/Toolkit FR/Toolkit FR/Phase 3/reviewed/[Drop-down options]Drop-down options'!#REF!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4.453125" defaultRowHeight="15" customHeight="1"/>
  <cols>
    <col min="1" max="1" width="11.453125" customWidth="1"/>
    <col min="2" max="2" width="29.81640625" customWidth="1"/>
    <col min="3" max="3" width="31.453125" customWidth="1"/>
    <col min="4" max="26" width="11.453125" customWidth="1"/>
  </cols>
  <sheetData>
    <row r="1" spans="1:12" ht="14.25" customHeight="1">
      <c r="A1" s="67" t="s">
        <v>121</v>
      </c>
      <c r="B1" s="67" t="s">
        <v>122</v>
      </c>
      <c r="C1" s="68" t="s">
        <v>123</v>
      </c>
    </row>
    <row r="2" spans="1:12" ht="14.25" customHeight="1">
      <c r="A2" s="69" t="s">
        <v>124</v>
      </c>
      <c r="B2" s="50" t="s">
        <v>125</v>
      </c>
      <c r="C2" s="50" t="s">
        <v>126</v>
      </c>
    </row>
    <row r="3" spans="1:12" ht="14.25" customHeight="1">
      <c r="A3" s="69" t="s">
        <v>127</v>
      </c>
      <c r="B3" s="50" t="s">
        <v>128</v>
      </c>
      <c r="C3" s="50" t="s">
        <v>129</v>
      </c>
    </row>
    <row r="4" spans="1:12" ht="14.25" customHeight="1">
      <c r="A4" s="69" t="s">
        <v>130</v>
      </c>
      <c r="B4" s="50" t="s">
        <v>131</v>
      </c>
      <c r="C4" s="50" t="s">
        <v>132</v>
      </c>
    </row>
    <row r="5" spans="1:12" ht="14.25" customHeight="1">
      <c r="A5" s="69" t="s">
        <v>133</v>
      </c>
      <c r="B5" s="50" t="s">
        <v>134</v>
      </c>
      <c r="C5" s="50" t="s">
        <v>135</v>
      </c>
    </row>
    <row r="6" spans="1:12" ht="14.25" customHeight="1">
      <c r="B6" s="50" t="s">
        <v>136</v>
      </c>
      <c r="C6" s="50" t="s">
        <v>137</v>
      </c>
      <c r="L6" s="70"/>
    </row>
    <row r="7" spans="1:12" ht="14.25" customHeight="1">
      <c r="B7" s="50" t="s">
        <v>138</v>
      </c>
      <c r="C7" s="50" t="s">
        <v>139</v>
      </c>
    </row>
    <row r="8" spans="1:12" ht="14.25" customHeight="1">
      <c r="B8" s="50" t="s">
        <v>140</v>
      </c>
      <c r="C8" s="50"/>
    </row>
    <row r="9" spans="1:12" ht="14.25" customHeight="1">
      <c r="B9" s="50" t="s">
        <v>141</v>
      </c>
    </row>
    <row r="10" spans="1:12" ht="14.25" customHeight="1">
      <c r="B10" s="50" t="s">
        <v>142</v>
      </c>
    </row>
    <row r="11" spans="1:12" ht="14.25" customHeight="1">
      <c r="B11" s="50" t="s">
        <v>143</v>
      </c>
    </row>
    <row r="12" spans="1:12" ht="14.25" customHeight="1">
      <c r="B12" s="50" t="s">
        <v>144</v>
      </c>
    </row>
    <row r="13" spans="1:12" ht="14.25" customHeight="1">
      <c r="B13" s="50" t="s">
        <v>145</v>
      </c>
    </row>
    <row r="14" spans="1:12" ht="14.25" customHeight="1">
      <c r="B14" s="50" t="s">
        <v>146</v>
      </c>
    </row>
    <row r="15" spans="1:12" ht="14.25" customHeight="1">
      <c r="B15" s="50" t="s">
        <v>147</v>
      </c>
    </row>
    <row r="16" spans="1:12" ht="14.25" customHeight="1">
      <c r="B16" s="50" t="s">
        <v>148</v>
      </c>
    </row>
    <row r="17" spans="2:2" ht="14.25" customHeight="1">
      <c r="B17" s="50" t="s">
        <v>149</v>
      </c>
    </row>
    <row r="18" spans="2:2" ht="14.25" customHeight="1">
      <c r="B18" s="50" t="s">
        <v>150</v>
      </c>
    </row>
    <row r="19" spans="2:2" ht="14.25" customHeight="1">
      <c r="B19" s="50" t="s">
        <v>151</v>
      </c>
    </row>
    <row r="20" spans="2:2" ht="14.25" customHeight="1">
      <c r="B20" s="50" t="s">
        <v>152</v>
      </c>
    </row>
    <row r="21" spans="2:2" ht="14.25" customHeight="1">
      <c r="B21" s="50" t="s">
        <v>153</v>
      </c>
    </row>
    <row r="22" spans="2:2" ht="14.25" customHeight="1">
      <c r="B22" s="50" t="s">
        <v>154</v>
      </c>
    </row>
    <row r="23" spans="2:2" ht="14.25" customHeight="1">
      <c r="B23" s="50" t="s">
        <v>155</v>
      </c>
    </row>
    <row r="24" spans="2:2" ht="14.25" customHeight="1">
      <c r="B24" s="50" t="s">
        <v>156</v>
      </c>
    </row>
    <row r="25" spans="2:2" ht="14.25" customHeight="1">
      <c r="B25" s="50" t="s">
        <v>157</v>
      </c>
    </row>
    <row r="26" spans="2:2" ht="14.25" customHeight="1">
      <c r="B26" s="50" t="s">
        <v>158</v>
      </c>
    </row>
    <row r="27" spans="2:2" ht="14.25" customHeight="1">
      <c r="B27" s="50" t="s">
        <v>159</v>
      </c>
    </row>
    <row r="28" spans="2:2" ht="14.25" customHeight="1">
      <c r="B28" s="50" t="s">
        <v>160</v>
      </c>
    </row>
    <row r="29" spans="2:2" ht="14.25" customHeight="1">
      <c r="B29" s="50" t="s">
        <v>161</v>
      </c>
    </row>
    <row r="30" spans="2:2" ht="14.25" customHeight="1">
      <c r="B30" s="50" t="s">
        <v>162</v>
      </c>
    </row>
    <row r="31" spans="2:2" ht="14.25" customHeight="1">
      <c r="B31" s="50" t="s">
        <v>163</v>
      </c>
    </row>
    <row r="32" spans="2:2" ht="14.25" customHeight="1">
      <c r="B32" s="50" t="s">
        <v>164</v>
      </c>
    </row>
    <row r="33" spans="2:2" ht="14.25" customHeight="1">
      <c r="B33" s="50" t="s">
        <v>165</v>
      </c>
    </row>
    <row r="34" spans="2:2" ht="14.25" customHeight="1">
      <c r="B34" s="50" t="s">
        <v>166</v>
      </c>
    </row>
    <row r="35" spans="2:2" ht="14.25" customHeight="1">
      <c r="B35" s="50" t="s">
        <v>167</v>
      </c>
    </row>
    <row r="36" spans="2:2" ht="14.25" customHeight="1">
      <c r="B36" s="50" t="s">
        <v>168</v>
      </c>
    </row>
    <row r="37" spans="2:2" ht="14.25" customHeight="1">
      <c r="B37" s="50" t="s">
        <v>169</v>
      </c>
    </row>
    <row r="38" spans="2:2" ht="14.25" customHeight="1">
      <c r="B38" s="50" t="s">
        <v>170</v>
      </c>
    </row>
    <row r="39" spans="2:2" ht="14.25" customHeight="1">
      <c r="B39" s="50" t="s">
        <v>171</v>
      </c>
    </row>
    <row r="40" spans="2:2" ht="14.25" customHeight="1">
      <c r="B40" s="50" t="s">
        <v>172</v>
      </c>
    </row>
    <row r="41" spans="2:2" ht="14.25" customHeight="1">
      <c r="B41" s="50" t="s">
        <v>173</v>
      </c>
    </row>
    <row r="42" spans="2:2" ht="14.25" customHeight="1">
      <c r="B42" s="50" t="s">
        <v>174</v>
      </c>
    </row>
    <row r="43" spans="2:2" ht="14.25" customHeight="1">
      <c r="B43" s="50" t="s">
        <v>175</v>
      </c>
    </row>
    <row r="44" spans="2:2" ht="14.25" customHeight="1">
      <c r="B44" s="50" t="s">
        <v>176</v>
      </c>
    </row>
    <row r="45" spans="2:2" ht="14.25" customHeight="1">
      <c r="B45" s="50"/>
    </row>
    <row r="46" spans="2:2" ht="14.25" customHeight="1">
      <c r="B46" s="50"/>
    </row>
    <row r="47" spans="2:2" ht="14.25" customHeight="1">
      <c r="B47" s="50"/>
    </row>
    <row r="48" spans="2:2" ht="14.25" customHeight="1">
      <c r="B48" s="50"/>
    </row>
    <row r="49" spans="2:2" ht="14.25" customHeight="1">
      <c r="B49" s="50"/>
    </row>
    <row r="50" spans="2:2" ht="14.25" customHeight="1">
      <c r="B50" s="50"/>
    </row>
    <row r="51" spans="2:2" ht="14.25" customHeight="1">
      <c r="B51" s="50"/>
    </row>
    <row r="52" spans="2:2" ht="14.25" customHeight="1">
      <c r="B52" s="50"/>
    </row>
    <row r="53" spans="2:2" ht="14.25" customHeight="1">
      <c r="B53" s="50"/>
    </row>
    <row r="54" spans="2:2" ht="14.25" customHeight="1">
      <c r="B54" s="50"/>
    </row>
    <row r="55" spans="2:2" ht="14.25" customHeight="1">
      <c r="B55" s="50"/>
    </row>
    <row r="56" spans="2:2" ht="14.25" customHeight="1">
      <c r="B56" s="50"/>
    </row>
    <row r="57" spans="2:2" ht="14.25" customHeight="1">
      <c r="B57" s="50"/>
    </row>
    <row r="58" spans="2:2" ht="14.25" customHeight="1">
      <c r="B58" s="50"/>
    </row>
    <row r="59" spans="2:2" ht="14.25" customHeight="1">
      <c r="B59" s="50"/>
    </row>
    <row r="60" spans="2:2" ht="14.25" customHeight="1">
      <c r="B60" s="50"/>
    </row>
    <row r="61" spans="2:2" ht="14.25" customHeight="1">
      <c r="B61" s="50"/>
    </row>
    <row r="62" spans="2:2" ht="14.25" customHeight="1">
      <c r="B62" s="50"/>
    </row>
    <row r="63" spans="2:2" ht="14.25" customHeight="1">
      <c r="B63" s="50"/>
    </row>
    <row r="64" spans="2:2" ht="14.25" customHeight="1">
      <c r="B64" s="50"/>
    </row>
    <row r="65" spans="2:2" ht="14.25" customHeight="1">
      <c r="B65" s="50"/>
    </row>
    <row r="66" spans="2:2" ht="14.25" customHeight="1">
      <c r="B66" s="50"/>
    </row>
    <row r="67" spans="2:2" ht="14.25" customHeight="1"/>
    <row r="68" spans="2:2" ht="14.25" customHeight="1"/>
    <row r="69" spans="2:2" ht="14.25" customHeight="1"/>
    <row r="70" spans="2:2" ht="14.25" customHeight="1"/>
    <row r="71" spans="2:2" ht="14.25" customHeight="1"/>
    <row r="72" spans="2:2" ht="14.25" customHeight="1"/>
    <row r="73" spans="2:2" ht="14.25" customHeight="1"/>
    <row r="74" spans="2:2" ht="14.25" customHeight="1"/>
    <row r="75" spans="2:2" ht="14.25" customHeight="1"/>
    <row r="76" spans="2:2" ht="14.25" customHeight="1"/>
    <row r="77" spans="2:2" ht="14.25" customHeight="1"/>
    <row r="78" spans="2:2" ht="14.25" customHeight="1"/>
    <row r="79" spans="2:2" ht="14.25" customHeight="1"/>
    <row r="80" spans="2: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eee5a-9ea8-40f4-b073-016b459369e1">
      <Terms xmlns="http://schemas.microsoft.com/office/infopath/2007/PartnerControls"/>
    </lcf76f155ced4ddcb4097134ff3c332f>
    <TaxCatchAll xmlns="bc67ed7e-ce50-48fc-8055-e09abf489a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9A3B13E212864E85DFDA3D2BE791BD" ma:contentTypeVersion="16" ma:contentTypeDescription="Crear nuevo documento." ma:contentTypeScope="" ma:versionID="376c497c283b1f037ba6aefb805f46a9">
  <xsd:schema xmlns:xsd="http://www.w3.org/2001/XMLSchema" xmlns:xs="http://www.w3.org/2001/XMLSchema" xmlns:p="http://schemas.microsoft.com/office/2006/metadata/properties" xmlns:ns2="8f5eee5a-9ea8-40f4-b073-016b459369e1" xmlns:ns3="bc67ed7e-ce50-48fc-8055-e09abf489ae9" xmlns:ns4="c86f6395-7f4b-4d93-b493-5cee9a0689b6" targetNamespace="http://schemas.microsoft.com/office/2006/metadata/properties" ma:root="true" ma:fieldsID="08a175562b62aeae0fca705a606d50cd" ns2:_="" ns3:_="" ns4:_="">
    <xsd:import namespace="8f5eee5a-9ea8-40f4-b073-016b459369e1"/>
    <xsd:import namespace="bc67ed7e-ce50-48fc-8055-e09abf489ae9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eee5a-9ea8-40f4-b073-016b45936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DC0A6-801C-4202-8F42-CF793322A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F7E27-4C7B-4D40-83E8-C2F6EE8C5554}">
  <ds:schemaRefs>
    <ds:schemaRef ds:uri="http://schemas.microsoft.com/office/2006/metadata/properties"/>
    <ds:schemaRef ds:uri="http://schemas.microsoft.com/office/infopath/2007/PartnerControls"/>
    <ds:schemaRef ds:uri="8f5eee5a-9ea8-40f4-b073-016b459369e1"/>
    <ds:schemaRef ds:uri="bc67ed7e-ce50-48fc-8055-e09abf489ae9"/>
  </ds:schemaRefs>
</ds:datastoreItem>
</file>

<file path=customXml/itemProps3.xml><?xml version="1.0" encoding="utf-8"?>
<ds:datastoreItem xmlns:ds="http://schemas.openxmlformats.org/officeDocument/2006/customXml" ds:itemID="{75AA1E53-EAE7-42F3-922A-28840A942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eee5a-9ea8-40f4-b073-016b459369e1"/>
    <ds:schemaRef ds:uri="bc67ed7e-ce50-48fc-8055-e09abf489ae9"/>
    <ds:schemaRef ds:uri="c86f6395-7f4b-4d93-b493-5cee9a068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Capital de démarrage</vt:lpstr>
      <vt:lpstr>Plan économique et financier</vt:lpstr>
      <vt:lpstr>Options de la liste déroulante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Pilar</dc:creator>
  <cp:keywords/>
  <dc:description/>
  <cp:lastModifiedBy>00  CI -Ignacio Román Pérez</cp:lastModifiedBy>
  <cp:revision/>
  <dcterms:created xsi:type="dcterms:W3CDTF">2020-07-27T11:11:56Z</dcterms:created>
  <dcterms:modified xsi:type="dcterms:W3CDTF">2025-09-25T10:35:08Z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0x0101003C9A3B13E212864E85DFDA3D2BE791BD</vt:lpwstr>
  </property>
  <property fmtid="{D5CDD505-2E9C-101B-9397-08002B2CF9AE}" pid="3" name="MediaServiceImageTags">
    <vt:lpwstr/>
  </property>
</Properties>
</file>