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defaultThemeVersion="166925"/>
  <mc:AlternateContent xmlns:mc="http://schemas.openxmlformats.org/markup-compatibility/2006">
    <mc:Choice Requires="x15">
      <x15ac:absPath xmlns:x15ac="http://schemas.microsoft.com/office/spreadsheetml/2010/11/ac" url="https://cruzrojaes-my.sharepoint.com/personal/saesmu_cruzroja_es/Documents/11. POLONIA/06.1 EMPLEO SARA/26. TOOLKIT/Archivos PL Toolkit/"/>
    </mc:Choice>
  </mc:AlternateContent>
  <xr:revisionPtr revIDLastSave="11" documentId="8_{3AA68A6F-11C7-4E3D-BAAD-0C34275A83C4}" xr6:coauthVersionLast="47" xr6:coauthVersionMax="47" xr10:uidLastSave="{D95B5066-173C-488B-97AD-FF44611BBD22}"/>
  <bookViews>
    <workbookView xWindow="0" yWindow="0" windowWidth="23040" windowHeight="9060" xr2:uid="{4E4D80E4-C77A-422A-A4AA-368C5812737F}"/>
  </bookViews>
  <sheets>
    <sheet name="041" sheetId="1" r:id="rId1"/>
  </sheets>
  <externalReferences>
    <externalReference r:id="rId2"/>
    <externalReference r:id="rId3"/>
  </externalReferences>
  <definedNames>
    <definedName name="_xlnm.Print_Area" localSheetId="0">'041'!$A$1:$M$45</definedName>
    <definedName name="InfoRequest">'[1]Menu Lists'!$A$3:$A$16</definedName>
    <definedName name="Valid_Info_Request">'[1]Menu Lists'!$A$3:$A$8</definedName>
    <definedName name="ValidFinalGrade">'[1]Menu Lists'!$A$27:$A$32</definedName>
    <definedName name="ValidLanguage">'[1]Menu Lists'!#REF!</definedName>
    <definedName name="ValidLanguaged">'[1]Menu Lists'!#REF!</definedName>
    <definedName name="ValidYesNo">'[1]Menu Lists'!$A$21:$A$22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32" i="1"/>
  <c r="E17" i="1"/>
  <c r="H14" i="1"/>
  <c r="E14" i="1"/>
  <c r="F43" i="1" l="1"/>
  <c r="F36" i="1"/>
  <c r="F35" i="1"/>
  <c r="F30" i="1"/>
  <c r="F29" i="1"/>
  <c r="F28" i="1"/>
  <c r="F16" i="1"/>
  <c r="F15" i="1"/>
  <c r="F17" i="1"/>
  <c r="F26" i="1"/>
  <c r="F33" i="1"/>
  <c r="F14" i="1"/>
  <c r="F27" i="1"/>
  <c r="F34" i="1"/>
  <c r="F31" i="1"/>
  <c r="F37" i="1"/>
  <c r="F32" i="1"/>
  <c r="F38" i="1"/>
  <c r="F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DelegadoCRE</author>
  </authors>
  <commentList>
    <comment ref="F25" authorId="0" shapeId="0" xr:uid="{0A752FE8-83A5-45C7-B70A-15E60785070A}">
      <text>
        <r>
          <rPr>
            <b/>
            <sz val="9"/>
            <color indexed="81"/>
            <rFont val="Tahoma"/>
            <charset val="1"/>
          </rPr>
          <t>DelegadoCRE:</t>
        </r>
        <r>
          <rPr>
            <sz val="9"/>
            <color indexed="81"/>
            <rFont val="Tahoma"/>
            <charset val="1"/>
          </rPr>
          <t xml:space="preserve">
must be at least 90%</t>
        </r>
      </text>
    </comment>
    <comment ref="F27" authorId="0" shapeId="0" xr:uid="{37140CDE-3074-40CD-81C7-779CE57CE2F7}">
      <text>
        <r>
          <rPr>
            <b/>
            <sz val="9"/>
            <color indexed="81"/>
            <rFont val="Tahoma"/>
            <charset val="1"/>
          </rPr>
          <t>DelegadoCRE:</t>
        </r>
        <r>
          <rPr>
            <sz val="9"/>
            <color indexed="81"/>
            <rFont val="Tahoma"/>
            <charset val="1"/>
          </rPr>
          <t xml:space="preserve">
must be at least 90%</t>
        </r>
      </text>
    </comment>
    <comment ref="F28" authorId="0" shapeId="0" xr:uid="{7FFD387D-86FD-4E94-8607-A20F38087B92}">
      <text>
        <r>
          <rPr>
            <b/>
            <sz val="9"/>
            <color indexed="81"/>
            <rFont val="Tahoma"/>
            <charset val="1"/>
          </rPr>
          <t>DelegadoCRE:</t>
        </r>
        <r>
          <rPr>
            <sz val="9"/>
            <color indexed="81"/>
            <rFont val="Tahoma"/>
            <charset val="1"/>
          </rPr>
          <t xml:space="preserve">
must be at least 90%</t>
        </r>
      </text>
    </comment>
    <comment ref="F30" authorId="0" shapeId="0" xr:uid="{97B89850-5244-4B65-A87D-CE2A5B9B5DCD}">
      <text>
        <r>
          <rPr>
            <b/>
            <sz val="9"/>
            <color indexed="81"/>
            <rFont val="Tahoma"/>
            <charset val="1"/>
          </rPr>
          <t>DelegadoCRE:</t>
        </r>
        <r>
          <rPr>
            <sz val="9"/>
            <color indexed="81"/>
            <rFont val="Tahoma"/>
            <charset val="1"/>
          </rPr>
          <t xml:space="preserve">
must be at least 90%</t>
        </r>
      </text>
    </comment>
    <comment ref="F31" authorId="0" shapeId="0" xr:uid="{0161EAB0-4DB4-47BE-B80F-82EF85C3D96A}">
      <text>
        <r>
          <rPr>
            <b/>
            <sz val="9"/>
            <color indexed="81"/>
            <rFont val="Tahoma"/>
            <charset val="1"/>
          </rPr>
          <t>DelegadoCRE:</t>
        </r>
        <r>
          <rPr>
            <sz val="9"/>
            <color indexed="81"/>
            <rFont val="Tahoma"/>
            <charset val="1"/>
          </rPr>
          <t xml:space="preserve">
must be at least 35%</t>
        </r>
      </text>
    </comment>
    <comment ref="F33" authorId="0" shapeId="0" xr:uid="{5EB7C63A-190B-42E2-8729-801E3B455532}">
      <text>
        <r>
          <rPr>
            <b/>
            <sz val="9"/>
            <color indexed="81"/>
            <rFont val="Tahoma"/>
            <charset val="1"/>
          </rPr>
          <t>DelegadoCRE:</t>
        </r>
        <r>
          <rPr>
            <sz val="9"/>
            <color indexed="81"/>
            <rFont val="Tahoma"/>
            <charset val="1"/>
          </rPr>
          <t xml:space="preserve">
must be at least 35%
</t>
        </r>
      </text>
    </comment>
    <comment ref="F34" authorId="0" shapeId="0" xr:uid="{19377DEE-2131-42B1-99F6-2382EDD08AF9}">
      <text>
        <r>
          <rPr>
            <b/>
            <sz val="9"/>
            <color indexed="81"/>
            <rFont val="Tahoma"/>
            <charset val="1"/>
          </rPr>
          <t>DelegadoCRE:</t>
        </r>
        <r>
          <rPr>
            <sz val="9"/>
            <color indexed="81"/>
            <rFont val="Tahoma"/>
            <charset val="1"/>
          </rPr>
          <t xml:space="preserve">
must be at least 35%</t>
        </r>
      </text>
    </comment>
    <comment ref="F35" authorId="0" shapeId="0" xr:uid="{A83835DF-D849-4273-B5CE-B062E43CED7A}">
      <text>
        <r>
          <rPr>
            <b/>
            <sz val="9"/>
            <color indexed="81"/>
            <rFont val="Tahoma"/>
            <charset val="1"/>
          </rPr>
          <t>DelegadoCRE:</t>
        </r>
        <r>
          <rPr>
            <sz val="9"/>
            <color indexed="81"/>
            <rFont val="Tahoma"/>
            <charset val="1"/>
          </rPr>
          <t xml:space="preserve">
must be at least 40%</t>
        </r>
      </text>
    </comment>
  </commentList>
</comments>
</file>

<file path=xl/sharedStrings.xml><?xml version="1.0" encoding="utf-8"?>
<sst xmlns="http://schemas.openxmlformats.org/spreadsheetml/2006/main" count="136" uniqueCount="133">
  <si>
    <t>INDICATORS 20XX - 20XX</t>
  </si>
  <si>
    <t>National Society:</t>
  </si>
  <si>
    <t>Project:</t>
  </si>
  <si>
    <t>Employment Project</t>
  </si>
  <si>
    <t>Period:</t>
  </si>
  <si>
    <t>dd/mm/yyyy to dd/mm/yyyy</t>
  </si>
  <si>
    <t xml:space="preserve">Set targets for each indicator in red cells columns E and H
</t>
  </si>
  <si>
    <t xml:space="preserve">Branch has to deliver and archive all these documents properly filled and signed as proof of services provided
</t>
  </si>
  <si>
    <t>Failure to provide with proper means of verification may result in project not covering expenses. Proper means of verification must include signature of participants</t>
  </si>
  <si>
    <r>
      <t xml:space="preserve">Targets will remain </t>
    </r>
    <r>
      <rPr>
        <b/>
        <sz val="14"/>
        <color rgb="FFC00000"/>
        <rFont val="Montserrat"/>
      </rPr>
      <t>unchanged</t>
    </r>
    <r>
      <rPr>
        <sz val="14"/>
        <color rgb="FFC00000"/>
        <rFont val="Montserrat"/>
      </rPr>
      <t xml:space="preserve"> along the whole implementation period</t>
    </r>
  </si>
  <si>
    <t>Target</t>
  </si>
  <si>
    <t>Cod</t>
  </si>
  <si>
    <t>ITEM</t>
  </si>
  <si>
    <t>Number</t>
  </si>
  <si>
    <t>%</t>
  </si>
  <si>
    <t>Hours</t>
  </si>
  <si>
    <t>Means of verification</t>
  </si>
  <si>
    <t>Description</t>
  </si>
  <si>
    <t>OE.1</t>
  </si>
  <si>
    <t>Number of PARTICIPANTS registered in the PCK Employment project</t>
  </si>
  <si>
    <t>Participants' registration list
Participant registration forms properly filled and signed</t>
  </si>
  <si>
    <t>Participants registered in the Local Labor Market</t>
  </si>
  <si>
    <t>OE. 2</t>
  </si>
  <si>
    <t>Number of registered participants who have found a paid job</t>
  </si>
  <si>
    <t>Signed employment contracts
Employers' letters
Two-week and two-month follow-up calls / interviews
Individual Action Plan follow-up forms</t>
  </si>
  <si>
    <t>Participants registered in the project that referred being employed after using the services provided by project</t>
  </si>
  <si>
    <t>OE. 3</t>
  </si>
  <si>
    <t>Number of registered participants who have started self-employment activity</t>
  </si>
  <si>
    <t>Proof of self-employed status
Two-week and two-month follow-up calls / interviews
Individual Action Plan follow-up forms</t>
  </si>
  <si>
    <t>Participants registered in the project that referred being self-employed after using the services provided by project</t>
  </si>
  <si>
    <t>OE. 4</t>
  </si>
  <si>
    <t>Number of unemployed PARTICIPANTS involved in skill upgrading and other training</t>
  </si>
  <si>
    <t>Training / workshop attendance lists properly filled and with participants’ signature</t>
  </si>
  <si>
    <t>All the participants enrolled in any training</t>
  </si>
  <si>
    <t>O1.I.1</t>
  </si>
  <si>
    <t># of PCK personnel (staff and volunteers) that have received information about the project and training for the design, execution, monitoring and evaluation of employability programs</t>
  </si>
  <si>
    <t>Minutes of quarterly / monthly / weekly meetings reflecting the participation of PCK staff and volunteers
Employees time-sheet properly filled and signed
Volunteers time-sheet properly filled and signed</t>
  </si>
  <si>
    <t>(e.g. project planning sessions, kick off meeting, project coordination meetings, quarterly offline meetings, etc.)</t>
  </si>
  <si>
    <t>O1.I.2</t>
  </si>
  <si>
    <t xml:space="preserve"># of the above involved in employability actions at the end of the project </t>
  </si>
  <si>
    <t>Only volunteers actively involved and employees AT THE END OF THE PROJECT.
(e.g. project planning sessions, kick off meeting, project coordination meetings, quarterly offline meetings, etc.)</t>
  </si>
  <si>
    <t>O1.I.3</t>
  </si>
  <si>
    <t># employment project tools adapted to the context and translated into Polish and Ukrainian</t>
  </si>
  <si>
    <t>Translated toolbox / manuals / technical instructions / project start-up manual and its follow-up
Graphic documentation</t>
  </si>
  <si>
    <t>(e.g. Template Kits, quarterly report templates, roll up, eBulletin, etc.) CREATED by the Branch.</t>
  </si>
  <si>
    <t>O2.I.1</t>
  </si>
  <si>
    <t># of agreements with local Vocational and Education Training (VET) Centers involved in the project</t>
  </si>
  <si>
    <t>Vocational Training Centers’ agreements</t>
  </si>
  <si>
    <t>Contracts with VET training providers.</t>
  </si>
  <si>
    <t>O2.I.2</t>
  </si>
  <si>
    <t># of companies / institutions engaged in the employability activities (orientation sessions, visits to companies, etc.)</t>
  </si>
  <si>
    <t>Agenda of activities with companies
Graphic documentation</t>
  </si>
  <si>
    <t>Meetings, agreements, activities, visits, workshops</t>
  </si>
  <si>
    <t>O2.I.3</t>
  </si>
  <si>
    <t xml:space="preserve"># of non-labor traineeship contracts signed </t>
  </si>
  <si>
    <t>Non-labor traineeship contracts signed
Employers' letters</t>
  </si>
  <si>
    <t>Agreements with Employers</t>
  </si>
  <si>
    <t>O2.I.4</t>
  </si>
  <si>
    <t># of referrals to public/private employment agencies</t>
  </si>
  <si>
    <t>Public/private employment agencies referral lists</t>
  </si>
  <si>
    <t>When sending participants to other employment services providers</t>
  </si>
  <si>
    <t>O3.I.1</t>
  </si>
  <si>
    <r>
      <t># of registered participants</t>
    </r>
    <r>
      <rPr>
        <i/>
        <sz val="11"/>
        <rFont val="Montserrat"/>
      </rPr>
      <t xml:space="preserve"> attending Group Information Sessions on Local Labor Market</t>
    </r>
  </si>
  <si>
    <t>Group Info session attendance lists properly filled
Graphic documentation</t>
  </si>
  <si>
    <t>Registered participants attending the Group Information Session on the Local Labor Market</t>
  </si>
  <si>
    <t>O3.I.2</t>
  </si>
  <si>
    <r>
      <t># of registered participants</t>
    </r>
    <r>
      <rPr>
        <i/>
        <sz val="11"/>
        <rFont val="Montserrat"/>
      </rPr>
      <t xml:space="preserve"> receiving support for CV writing, translation or edition</t>
    </r>
  </si>
  <si>
    <t>CV writing/translation registration lists properly filled and with participants’ signature
Graphic documentation</t>
  </si>
  <si>
    <t>Count here also these participants that have received support to write CV during their Labor Counselling appointment</t>
  </si>
  <si>
    <t>O3.I.3a</t>
  </si>
  <si>
    <t># of registered participant that have received individual career counseling / vocational guidance for the creation of their customized Career Action Plan (CAP)</t>
  </si>
  <si>
    <t>Career counselling registration lists properly filled and with participants’ signature
Individual Action Plan forms
Individual Action Plan follow-up forms
Graphic documentation</t>
  </si>
  <si>
    <t>We understand "labor counselling" as the individual or group sessions with participants to help them define their professional goal, adjust their expectations towards the local labor market, elaborate an individual action plan, and refer the participant to other support measures, such as skills training, language training, mock interviews, etc., according to the agreed action plan</t>
  </si>
  <si>
    <t>O3.I.3b</t>
  </si>
  <si>
    <t># and % of the above registered participants that have received individual career counseling who perceive themselves better prepared to face a recruitment process</t>
  </si>
  <si>
    <t>Satisfaction survey on employment counselling services</t>
  </si>
  <si>
    <t>Participants' opinions and insights are highly valuable and will help ensure that we continue to deliver the best quality service</t>
  </si>
  <si>
    <t>O3.I.3c</t>
  </si>
  <si>
    <t># of registered participants sent to job interviews</t>
  </si>
  <si>
    <t>Career counselling registration lists properly filled and with participants’ signature
Individual Action Plan forms
Individual Action Plan follow-up forms</t>
  </si>
  <si>
    <t>O3.I.4</t>
  </si>
  <si>
    <t># and % of registered participants who received follow-up calls/interviews</t>
  </si>
  <si>
    <t xml:space="preserve">KoBo two-week and two-month follow-up calls records </t>
  </si>
  <si>
    <r>
      <t xml:space="preserve">Participants' opinions and insights are highly valuable and will help ensure that we continue to deliver the best quality service.
The follow-up calls/interviews will be conducted with each participant </t>
    </r>
    <r>
      <rPr>
        <sz val="10"/>
        <color rgb="FFFF0000"/>
        <rFont val="Montserrat"/>
      </rPr>
      <t>in two different moments</t>
    </r>
    <r>
      <rPr>
        <sz val="10"/>
        <rFont val="Montserrat"/>
      </rPr>
      <t>: 2 weeks and 2 months after their participation in the Group Information Session on the Local Labor Market.</t>
    </r>
  </si>
  <si>
    <t>O3.I.5a</t>
  </si>
  <si>
    <t xml:space="preserve"># of registered participants enrolled in basic skills training/activities </t>
  </si>
  <si>
    <t>Individual Action Plan Follow-up forms
Training/Workshop attendance lists properly filled and with participants’ signature 
Graphic documentation</t>
  </si>
  <si>
    <t>Any participant including WOMEN
(e.g. self-confidence, communication skills, self-control, basic numeracy skills, tasks and rules compliance)</t>
  </si>
  <si>
    <t>O3.I.5b</t>
  </si>
  <si>
    <t># of displaced women who have benefited from basic/social skills training courses.</t>
  </si>
  <si>
    <t>Individual Action Plan Follow-up forms
Training/Workshop attendance lists properly filled and with participants’ signature</t>
  </si>
  <si>
    <t>ONLY WOMEN
(e.g. self-confidence, communication skills, self-control, basic numeracy skills, tasks and rules compliance)</t>
  </si>
  <si>
    <t>O3.I.6</t>
  </si>
  <si>
    <t xml:space="preserve"># of registered participants enrolled in transversal/technical skills training/activities </t>
  </si>
  <si>
    <t>(e.g.  flexibility, interest in learning, ICT orientation, relationship skills, teamwork, client orientation, quality of work, tolerance to frustration, initiative and decision-making, self-organization, results orientation, analysis and problems solving, creativity and innovation, people management, negotiation skills or food handling, Health and Safety at work (Occupational Risk Prevention), driver's license, First Aid, etc.</t>
  </si>
  <si>
    <t>O3.I.7</t>
  </si>
  <si>
    <t xml:space="preserve"># of registered participants enrolled in new technologies training/activities </t>
  </si>
  <si>
    <t>Individual Action Plan Follow-up forms
Training/Workshop attendance lists properly filled and with participants’ signature
Graphic documentation</t>
  </si>
  <si>
    <t>Basic IT skills trainings (e.g. Word, Excel, Power Point, Internet, E-mail, Job search platforms, usage of electronic payment terminal and point-of-sale, etc.)</t>
  </si>
  <si>
    <t>O3.I.8a</t>
  </si>
  <si>
    <t># of registered participants enrolled in vocational and education training</t>
  </si>
  <si>
    <t>Professional trainings VET (e.g. Hairdresser, Home-care, Lifeguard, Special vehicle driver's license, forklift, manicure, massage, Shop Assistant, Cashier, e-Commerce, accountant, etc.)</t>
  </si>
  <si>
    <t>O3.I.8b</t>
  </si>
  <si>
    <t># and % of registered participants who have successfully completed their vocational and education training</t>
  </si>
  <si>
    <t>Training attendance lists properly filled and with participants’ signature and trainings completion certificate lists properly filled and with participants’ signature
Graphic documentation</t>
  </si>
  <si>
    <t>Successfully completed Professional trainings VET (e.g. Hairdresser, Home-care, Lifeguard, Special vehicle driver's license, forklift, manicure, massage, Shop Assistant, Cashier, e-Commerce, accountant, etc.)</t>
  </si>
  <si>
    <t>O3.I.9a</t>
  </si>
  <si>
    <t xml:space="preserve"># of displaced persons who have successfully completed Polish language courses outside the formal education sector </t>
  </si>
  <si>
    <t>Individual Action Plan Follow-up forms
Training/Workshop attendance lists properly filled and with participants’ signature
Polish Language courses completion certificate lists properly filled and with participants’ signature
Language skills pre &amp; post test
Graphic documentation</t>
  </si>
  <si>
    <t>ONLY Polish language courses</t>
  </si>
  <si>
    <t>O3.I.9b</t>
  </si>
  <si>
    <t xml:space="preserve"># of displaced persons who have successfully completed other than Polish language courses outside the formal education sector </t>
  </si>
  <si>
    <t>Individual Action Plan Follow-up forms
Training/Workshop attendance lists properly filled and with participants’ signature
Language courses completion certificate lists properly filled and with participants’ signature
Language skills pre &amp; post test
Graphic documentation</t>
  </si>
  <si>
    <t>Any other language but Polish: i.e. English language courses</t>
  </si>
  <si>
    <t>O3.I.10</t>
  </si>
  <si>
    <t>Time of translation of document dedicated to registered participants</t>
  </si>
  <si>
    <t>Appointments for translations properly filled and with participants’ signature
Individual Action Plan Follow-up forms
Graphic documentation</t>
  </si>
  <si>
    <t>It may include time dedicated to translation of documents and to accompanying activities (interpretation) as well as diploma recognition</t>
  </si>
  <si>
    <t>O3.I.11</t>
  </si>
  <si>
    <t>Time of individual legal counselling provided to registered participants</t>
  </si>
  <si>
    <t>Legal Counselling registration lists properly filled and with participants’ signature
Individual Action Plan Follow-up forms
Graphic documentation</t>
  </si>
  <si>
    <t>O3.I.12a</t>
  </si>
  <si>
    <t>Time of individual Psychosocial (PSS) support provided to registered participants</t>
  </si>
  <si>
    <t>Individual PSS support registration lists properly filled and with participants’ signature
Individual Action Plan Follow-up forms
Graphic documentation</t>
  </si>
  <si>
    <t>O3.I.12b</t>
  </si>
  <si>
    <t>Time of group Psychosocial (PSS) support provided to registered participants</t>
  </si>
  <si>
    <t>Group PSS support registration lists properly filled and with participants’ signature
Individual Action Plan Follow-up forms
Graphic documentation</t>
  </si>
  <si>
    <t># of registered participants engaged as a volunteer in the employment project</t>
  </si>
  <si>
    <t>Volunteering services registration list
Volunteering time-sheet</t>
  </si>
  <si>
    <t>It is not related to any of the two expected outcome, but it serves to monitor engagement of persons approaching the project</t>
  </si>
  <si>
    <t># of persons receiving information about services and assistance in response to their individual needs</t>
  </si>
  <si>
    <t>Information services registration list
Graphic documentation</t>
  </si>
  <si>
    <t>It is not related to any of the two expected outcome, but it serves to monitor information requests from the project's participants for other services (housing, health care, coverage of basic needs), be them provided or not by the Red Cross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</si>
</sst>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sz val="11"/>
      <color theme="1"/>
      <name val="Montserrat"/>
    </font>
    <font>
      <b/>
      <sz val="18"/>
      <color theme="1"/>
      <name val="Montserrat"/>
    </font>
    <font>
      <b/>
      <sz val="18"/>
      <color theme="0"/>
      <name val="Montserrat"/>
    </font>
    <font>
      <b/>
      <sz val="14"/>
      <color theme="1"/>
      <name val="Montserrat"/>
    </font>
    <font>
      <sz val="14"/>
      <color rgb="FFC00000"/>
      <name val="Montserrat"/>
    </font>
    <font>
      <b/>
      <sz val="14"/>
      <color rgb="FFC00000"/>
      <name val="Montserrat"/>
    </font>
    <font>
      <b/>
      <sz val="11"/>
      <color theme="1"/>
      <name val="Montserrat"/>
    </font>
    <font>
      <b/>
      <sz val="11"/>
      <color rgb="FF0070C0"/>
      <name val="Montserrat"/>
    </font>
    <font>
      <b/>
      <sz val="16"/>
      <color rgb="FF0070C0"/>
      <name val="Montserrat"/>
    </font>
    <font>
      <b/>
      <sz val="12"/>
      <color rgb="FF0070C0"/>
      <name val="Montserrat"/>
    </font>
    <font>
      <sz val="12"/>
      <color theme="1"/>
      <name val="Montserrat"/>
    </font>
    <font>
      <sz val="10"/>
      <name val="Montserrat"/>
    </font>
    <font>
      <sz val="11"/>
      <name val="Montserrat"/>
    </font>
    <font>
      <sz val="10"/>
      <color theme="1"/>
      <name val="Montserrat"/>
    </font>
    <font>
      <i/>
      <sz val="11"/>
      <color theme="1"/>
      <name val="Montserrat"/>
    </font>
    <font>
      <i/>
      <sz val="11"/>
      <name val="Montserrat"/>
    </font>
    <font>
      <sz val="10"/>
      <color rgb="FFFF0000"/>
      <name val="Montserrat"/>
    </font>
    <font>
      <b/>
      <sz val="9"/>
      <color indexed="81"/>
      <name val="Tahoma"/>
      <charset val="1"/>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5333F"/>
        <bgColor indexed="64"/>
      </patternFill>
    </fill>
    <fill>
      <patternFill patternType="solid">
        <fgColor theme="0" tint="-0.249977111117893"/>
        <bgColor indexed="64"/>
      </patternFill>
    </fill>
    <fill>
      <patternFill patternType="solid">
        <fgColor rgb="FFFAA0A6"/>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4">
    <xf numFmtId="0" fontId="0" fillId="0" borderId="0" xfId="0"/>
    <xf numFmtId="0" fontId="2" fillId="2" borderId="0" xfId="0" applyFont="1" applyFill="1" applyAlignment="1">
      <alignment vertical="top"/>
    </xf>
    <xf numFmtId="0" fontId="0" fillId="2" borderId="0" xfId="0" applyFill="1"/>
    <xf numFmtId="0" fontId="3" fillId="2" borderId="0" xfId="0" applyFont="1" applyFill="1" applyAlignment="1">
      <alignment horizontal="right" vertical="top"/>
    </xf>
    <xf numFmtId="0" fontId="2"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vertical="top"/>
    </xf>
    <xf numFmtId="0" fontId="6" fillId="2" borderId="0" xfId="0" applyFont="1" applyFill="1" applyAlignment="1">
      <alignment vertical="top" wrapText="1"/>
    </xf>
    <xf numFmtId="0" fontId="5" fillId="2" borderId="0" xfId="0" applyFont="1" applyFill="1" applyAlignment="1">
      <alignment horizontal="center" vertical="top"/>
    </xf>
    <xf numFmtId="0" fontId="6" fillId="2" borderId="0" xfId="0" applyFont="1" applyFill="1" applyAlignment="1">
      <alignment horizontal="left"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vertical="top" wrapText="1"/>
    </xf>
    <xf numFmtId="0" fontId="6" fillId="2" borderId="0" xfId="0" applyFont="1" applyFill="1" applyAlignment="1">
      <alignment horizontal="center" vertical="top" wrapText="1"/>
    </xf>
    <xf numFmtId="0" fontId="8" fillId="4" borderId="8" xfId="0" applyFont="1" applyFill="1" applyBorder="1" applyAlignment="1">
      <alignment horizontal="center" vertical="top"/>
    </xf>
    <xf numFmtId="0" fontId="8" fillId="4" borderId="9" xfId="0" applyFont="1" applyFill="1" applyBorder="1" applyAlignment="1">
      <alignment horizontal="center" vertical="top"/>
    </xf>
    <xf numFmtId="0" fontId="8" fillId="4" borderId="10" xfId="0" applyFont="1" applyFill="1" applyBorder="1" applyAlignment="1">
      <alignment horizontal="center" vertical="top"/>
    </xf>
    <xf numFmtId="0" fontId="8" fillId="4" borderId="11" xfId="0" applyFont="1" applyFill="1" applyBorder="1" applyAlignment="1">
      <alignment horizontal="center" vertical="top"/>
    </xf>
    <xf numFmtId="0" fontId="8" fillId="4" borderId="1" xfId="0" applyFont="1" applyFill="1" applyBorder="1" applyAlignment="1">
      <alignment horizontal="center" vertical="top"/>
    </xf>
    <xf numFmtId="0" fontId="8" fillId="4" borderId="12" xfId="0" applyFont="1" applyFill="1" applyBorder="1" applyAlignment="1">
      <alignment horizontal="center" vertical="top"/>
    </xf>
    <xf numFmtId="0" fontId="9" fillId="2" borderId="13" xfId="0" applyFont="1" applyFill="1" applyBorder="1" applyAlignment="1">
      <alignment horizontal="center" vertical="top" wrapText="1"/>
    </xf>
    <xf numFmtId="0" fontId="9" fillId="2" borderId="14" xfId="0" applyFont="1" applyFill="1" applyBorder="1" applyAlignment="1">
      <alignment vertical="top" wrapText="1"/>
    </xf>
    <xf numFmtId="3" fontId="10" fillId="0" borderId="13" xfId="0" applyNumberFormat="1" applyFont="1" applyBorder="1" applyAlignment="1">
      <alignment horizontal="center" vertical="top"/>
    </xf>
    <xf numFmtId="10" fontId="11" fillId="2" borderId="14" xfId="1" applyNumberFormat="1" applyFont="1" applyFill="1" applyBorder="1" applyAlignment="1" applyProtection="1">
      <alignment horizontal="center" vertical="top"/>
    </xf>
    <xf numFmtId="0" fontId="12" fillId="2" borderId="0" xfId="0" applyFont="1" applyFill="1" applyAlignment="1">
      <alignment horizontal="center" vertical="top"/>
    </xf>
    <xf numFmtId="4" fontId="11" fillId="0" borderId="15" xfId="0" applyNumberFormat="1" applyFont="1" applyBorder="1" applyAlignment="1">
      <alignment horizontal="center" vertical="top"/>
    </xf>
    <xf numFmtId="49" fontId="13" fillId="2" borderId="15" xfId="0" applyNumberFormat="1" applyFont="1" applyFill="1" applyBorder="1" applyAlignment="1">
      <alignment horizontal="left" vertical="top" wrapText="1"/>
    </xf>
    <xf numFmtId="49" fontId="13" fillId="0" borderId="15" xfId="0" applyNumberFormat="1" applyFont="1" applyBorder="1" applyAlignment="1">
      <alignment horizontal="left" vertical="top" wrapText="1"/>
    </xf>
    <xf numFmtId="0" fontId="9" fillId="2" borderId="16" xfId="0" applyFont="1" applyFill="1" applyBorder="1" applyAlignment="1">
      <alignment horizontal="center" vertical="top" wrapText="1"/>
    </xf>
    <xf numFmtId="0" fontId="9" fillId="2" borderId="17" xfId="0" applyFont="1" applyFill="1" applyBorder="1" applyAlignment="1">
      <alignment vertical="top" wrapText="1"/>
    </xf>
    <xf numFmtId="3" fontId="12" fillId="5" borderId="16" xfId="0" applyNumberFormat="1" applyFont="1" applyFill="1" applyBorder="1" applyAlignment="1" applyProtection="1">
      <alignment horizontal="center" vertical="top"/>
      <protection locked="0"/>
    </xf>
    <xf numFmtId="10" fontId="12" fillId="2" borderId="17" xfId="1" applyNumberFormat="1" applyFont="1" applyFill="1" applyBorder="1" applyAlignment="1" applyProtection="1">
      <alignment horizontal="center" vertical="top"/>
    </xf>
    <xf numFmtId="4" fontId="12" fillId="4" borderId="18" xfId="0" applyNumberFormat="1" applyFont="1" applyFill="1" applyBorder="1" applyAlignment="1">
      <alignment horizontal="center" vertical="top"/>
    </xf>
    <xf numFmtId="49" fontId="13" fillId="2" borderId="18" xfId="0" applyNumberFormat="1" applyFont="1" applyFill="1" applyBorder="1" applyAlignment="1">
      <alignment horizontal="left" vertical="top" wrapText="1"/>
    </xf>
    <xf numFmtId="49" fontId="13" fillId="2" borderId="19" xfId="0" applyNumberFormat="1" applyFont="1" applyFill="1" applyBorder="1" applyAlignment="1">
      <alignment horizontal="left" vertical="top" wrapText="1"/>
    </xf>
    <xf numFmtId="0" fontId="9" fillId="2" borderId="20" xfId="0" applyFont="1" applyFill="1" applyBorder="1" applyAlignment="1">
      <alignment horizontal="center" vertical="top" wrapText="1"/>
    </xf>
    <xf numFmtId="0" fontId="9" fillId="2" borderId="21" xfId="0" applyFont="1" applyFill="1" applyBorder="1" applyAlignment="1">
      <alignment vertical="top" wrapText="1"/>
    </xf>
    <xf numFmtId="3" fontId="12" fillId="0" borderId="20" xfId="0" applyNumberFormat="1" applyFont="1" applyBorder="1" applyAlignment="1">
      <alignment horizontal="center" vertical="top"/>
    </xf>
    <xf numFmtId="10" fontId="12" fillId="0" borderId="17" xfId="1" applyNumberFormat="1" applyFont="1" applyFill="1" applyBorder="1" applyAlignment="1" applyProtection="1">
      <alignment horizontal="center" vertical="top"/>
    </xf>
    <xf numFmtId="4" fontId="12" fillId="4" borderId="19" xfId="0" applyNumberFormat="1" applyFont="1" applyFill="1" applyBorder="1" applyAlignment="1">
      <alignment horizontal="center" vertical="top"/>
    </xf>
    <xf numFmtId="0" fontId="14" fillId="2" borderId="13" xfId="0" applyFont="1" applyFill="1" applyBorder="1" applyAlignment="1">
      <alignment horizontal="center" vertical="top" wrapText="1"/>
    </xf>
    <xf numFmtId="0" fontId="14" fillId="2" borderId="14" xfId="0" applyFont="1" applyFill="1" applyBorder="1" applyAlignment="1">
      <alignment vertical="top" wrapText="1"/>
    </xf>
    <xf numFmtId="3" fontId="12" fillId="5" borderId="13" xfId="0" applyNumberFormat="1" applyFont="1" applyFill="1" applyBorder="1" applyAlignment="1" applyProtection="1">
      <alignment horizontal="center" vertical="top"/>
      <protection locked="0"/>
    </xf>
    <xf numFmtId="0" fontId="12" fillId="4" borderId="14" xfId="0" applyFont="1" applyFill="1" applyBorder="1" applyAlignment="1">
      <alignment horizontal="center" vertical="top"/>
    </xf>
    <xf numFmtId="4" fontId="12" fillId="5" borderId="15" xfId="0" applyNumberFormat="1" applyFont="1" applyFill="1" applyBorder="1" applyAlignment="1" applyProtection="1">
      <alignment horizontal="center" vertical="top"/>
      <protection locked="0"/>
    </xf>
    <xf numFmtId="0" fontId="15" fillId="2" borderId="15" xfId="0" applyFont="1" applyFill="1" applyBorder="1" applyAlignment="1">
      <alignment vertical="top" wrapText="1"/>
    </xf>
    <xf numFmtId="0" fontId="14" fillId="2" borderId="16" xfId="0" applyFont="1" applyFill="1" applyBorder="1" applyAlignment="1">
      <alignment horizontal="center" vertical="top" wrapText="1"/>
    </xf>
    <xf numFmtId="0" fontId="14" fillId="2" borderId="17" xfId="0" applyFont="1" applyFill="1" applyBorder="1" applyAlignment="1">
      <alignment vertical="top" wrapText="1"/>
    </xf>
    <xf numFmtId="0" fontId="12" fillId="4" borderId="17" xfId="0" applyFont="1" applyFill="1" applyBorder="1" applyAlignment="1">
      <alignment horizontal="center" vertical="top"/>
    </xf>
    <xf numFmtId="0" fontId="14" fillId="2" borderId="22" xfId="0" applyFont="1" applyFill="1" applyBorder="1" applyAlignment="1">
      <alignment horizontal="center" vertical="top" wrapText="1"/>
    </xf>
    <xf numFmtId="0" fontId="14" fillId="2" borderId="23" xfId="0" applyFont="1" applyFill="1" applyBorder="1" applyAlignment="1">
      <alignment vertical="top" wrapText="1"/>
    </xf>
    <xf numFmtId="3" fontId="12" fillId="5" borderId="22" xfId="0" applyNumberFormat="1" applyFont="1" applyFill="1" applyBorder="1" applyAlignment="1" applyProtection="1">
      <alignment horizontal="center" vertical="top"/>
      <protection locked="0"/>
    </xf>
    <xf numFmtId="0" fontId="12" fillId="4" borderId="23" xfId="0" applyFont="1" applyFill="1" applyBorder="1" applyAlignment="1">
      <alignment horizontal="center" vertical="top"/>
    </xf>
    <xf numFmtId="4" fontId="12" fillId="5" borderId="24" xfId="0" applyNumberFormat="1" applyFont="1" applyFill="1" applyBorder="1" applyAlignment="1" applyProtection="1">
      <alignment horizontal="center" vertical="top"/>
      <protection locked="0"/>
    </xf>
    <xf numFmtId="49" fontId="13" fillId="2" borderId="24" xfId="0" applyNumberFormat="1" applyFont="1" applyFill="1" applyBorder="1" applyAlignment="1">
      <alignment horizontal="left" vertical="top" wrapText="1"/>
    </xf>
    <xf numFmtId="0" fontId="16" fillId="2" borderId="0" xfId="0" applyFont="1" applyFill="1" applyAlignment="1">
      <alignment vertical="top"/>
    </xf>
    <xf numFmtId="4" fontId="12" fillId="4" borderId="15" xfId="0" applyNumberFormat="1" applyFont="1" applyFill="1" applyBorder="1" applyAlignment="1">
      <alignment horizontal="center" vertical="top"/>
    </xf>
    <xf numFmtId="0" fontId="14" fillId="2" borderId="20" xfId="0" applyFont="1" applyFill="1" applyBorder="1" applyAlignment="1">
      <alignment horizontal="center" vertical="top" wrapText="1"/>
    </xf>
    <xf numFmtId="0" fontId="14" fillId="2" borderId="21" xfId="0" applyFont="1" applyFill="1" applyBorder="1" applyAlignment="1">
      <alignment vertical="top" wrapText="1"/>
    </xf>
    <xf numFmtId="4" fontId="12" fillId="4" borderId="24" xfId="0" applyNumberFormat="1" applyFont="1" applyFill="1" applyBorder="1" applyAlignment="1">
      <alignment horizontal="center" vertical="top"/>
    </xf>
    <xf numFmtId="4" fontId="12" fillId="5" borderId="25" xfId="0" applyNumberFormat="1" applyFont="1" applyFill="1" applyBorder="1" applyAlignment="1" applyProtection="1">
      <alignment horizontal="center" vertical="top"/>
      <protection locked="0"/>
    </xf>
    <xf numFmtId="0" fontId="15" fillId="2" borderId="25" xfId="0" applyFont="1" applyFill="1" applyBorder="1" applyAlignment="1">
      <alignment vertical="top" wrapText="1"/>
    </xf>
    <xf numFmtId="0" fontId="14" fillId="0" borderId="17" xfId="0" applyFont="1" applyBorder="1" applyAlignment="1">
      <alignment vertical="top" wrapText="1"/>
    </xf>
    <xf numFmtId="4" fontId="12" fillId="5" borderId="18" xfId="0" applyNumberFormat="1" applyFont="1" applyFill="1" applyBorder="1" applyAlignment="1" applyProtection="1">
      <alignment horizontal="center" vertical="top"/>
      <protection locked="0"/>
    </xf>
    <xf numFmtId="49" fontId="13" fillId="2" borderId="19" xfId="0" applyNumberFormat="1" applyFont="1" applyFill="1" applyBorder="1" applyAlignment="1">
      <alignment horizontal="center" vertical="top" wrapText="1"/>
    </xf>
    <xf numFmtId="0" fontId="13" fillId="2" borderId="18" xfId="0" applyFont="1" applyFill="1" applyBorder="1" applyAlignment="1">
      <alignment vertical="top" wrapText="1"/>
    </xf>
    <xf numFmtId="4" fontId="12" fillId="0" borderId="18" xfId="0" applyNumberFormat="1" applyFont="1" applyBorder="1" applyAlignment="1">
      <alignment horizontal="center" vertical="top"/>
    </xf>
    <xf numFmtId="3" fontId="12" fillId="4" borderId="16" xfId="0" applyNumberFormat="1" applyFont="1" applyFill="1" applyBorder="1" applyAlignment="1">
      <alignment horizontal="center" vertical="top"/>
    </xf>
    <xf numFmtId="10" fontId="12" fillId="4" borderId="17" xfId="1" applyNumberFormat="1" applyFont="1" applyFill="1" applyBorder="1" applyAlignment="1" applyProtection="1">
      <alignment horizontal="center" vertical="top"/>
    </xf>
    <xf numFmtId="0" fontId="15" fillId="2" borderId="18" xfId="0" applyFont="1" applyFill="1" applyBorder="1" applyAlignment="1">
      <alignment vertical="top"/>
    </xf>
    <xf numFmtId="49" fontId="13" fillId="2" borderId="18" xfId="0" applyNumberFormat="1" applyFont="1" applyFill="1" applyBorder="1" applyAlignment="1">
      <alignment horizontal="center" vertical="top" wrapText="1"/>
    </xf>
    <xf numFmtId="10" fontId="12" fillId="4" borderId="23" xfId="1" applyNumberFormat="1" applyFont="1" applyFill="1" applyBorder="1" applyAlignment="1" applyProtection="1">
      <alignment horizontal="center" vertical="top"/>
    </xf>
    <xf numFmtId="0" fontId="8" fillId="4" borderId="5" xfId="0" applyFont="1" applyFill="1" applyBorder="1" applyAlignment="1">
      <alignment horizontal="center" vertical="top"/>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3" fillId="2" borderId="0" xfId="0" applyFont="1" applyFill="1" applyAlignment="1">
      <alignment horizontal="left" vertical="top"/>
    </xf>
    <xf numFmtId="0" fontId="4" fillId="3"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192193</xdr:colOff>
      <xdr:row>9</xdr:row>
      <xdr:rowOff>795020</xdr:rowOff>
    </xdr:from>
    <xdr:to>
      <xdr:col>4</xdr:col>
      <xdr:colOff>641773</xdr:colOff>
      <xdr:row>11</xdr:row>
      <xdr:rowOff>156634</xdr:rowOff>
    </xdr:to>
    <xdr:sp macro="" textlink="">
      <xdr:nvSpPr>
        <xdr:cNvPr id="2" name="Flecha: hacia abajo 1">
          <a:extLst>
            <a:ext uri="{FF2B5EF4-FFF2-40B4-BE49-F238E27FC236}">
              <a16:creationId xmlns:a16="http://schemas.microsoft.com/office/drawing/2014/main" id="{D91FF580-63E8-406B-A8B2-FD5AEEE04AE7}"/>
            </a:ext>
          </a:extLst>
        </xdr:cNvPr>
        <xdr:cNvSpPr/>
      </xdr:nvSpPr>
      <xdr:spPr>
        <a:xfrm>
          <a:off x="5632873" y="3530600"/>
          <a:ext cx="449580" cy="710354"/>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224366</xdr:colOff>
      <xdr:row>9</xdr:row>
      <xdr:rowOff>793326</xdr:rowOff>
    </xdr:from>
    <xdr:to>
      <xdr:col>7</xdr:col>
      <xdr:colOff>673946</xdr:colOff>
      <xdr:row>11</xdr:row>
      <xdr:rowOff>154940</xdr:rowOff>
    </xdr:to>
    <xdr:sp macro="" textlink="">
      <xdr:nvSpPr>
        <xdr:cNvPr id="3" name="Flecha: hacia abajo 2">
          <a:extLst>
            <a:ext uri="{FF2B5EF4-FFF2-40B4-BE49-F238E27FC236}">
              <a16:creationId xmlns:a16="http://schemas.microsoft.com/office/drawing/2014/main" id="{960DC084-45BB-4445-9AEE-E4CB53AEE09D}"/>
            </a:ext>
          </a:extLst>
        </xdr:cNvPr>
        <xdr:cNvSpPr/>
      </xdr:nvSpPr>
      <xdr:spPr>
        <a:xfrm>
          <a:off x="7867226" y="3528906"/>
          <a:ext cx="449580" cy="710354"/>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1639358</xdr:colOff>
      <xdr:row>10</xdr:row>
      <xdr:rowOff>115993</xdr:rowOff>
    </xdr:from>
    <xdr:to>
      <xdr:col>9</xdr:col>
      <xdr:colOff>2088938</xdr:colOff>
      <xdr:row>11</xdr:row>
      <xdr:rowOff>270087</xdr:rowOff>
    </xdr:to>
    <xdr:sp macro="" textlink="">
      <xdr:nvSpPr>
        <xdr:cNvPr id="4" name="Flecha: hacia abajo 3">
          <a:extLst>
            <a:ext uri="{FF2B5EF4-FFF2-40B4-BE49-F238E27FC236}">
              <a16:creationId xmlns:a16="http://schemas.microsoft.com/office/drawing/2014/main" id="{69F61279-BAA7-4401-8C19-882A89B0A401}"/>
            </a:ext>
          </a:extLst>
        </xdr:cNvPr>
        <xdr:cNvSpPr/>
      </xdr:nvSpPr>
      <xdr:spPr>
        <a:xfrm>
          <a:off x="10478558" y="3644053"/>
          <a:ext cx="449580" cy="710354"/>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11</xdr:col>
      <xdr:colOff>647700</xdr:colOff>
      <xdr:row>0</xdr:row>
      <xdr:rowOff>95250</xdr:rowOff>
    </xdr:from>
    <xdr:to>
      <xdr:col>11</xdr:col>
      <xdr:colOff>4895850</xdr:colOff>
      <xdr:row>2</xdr:row>
      <xdr:rowOff>9525</xdr:rowOff>
    </xdr:to>
    <xdr:pic>
      <xdr:nvPicPr>
        <xdr:cNvPr id="9" name="Imagen 8">
          <a:extLst>
            <a:ext uri="{FF2B5EF4-FFF2-40B4-BE49-F238E27FC236}">
              <a16:creationId xmlns:a16="http://schemas.microsoft.com/office/drawing/2014/main" id="{E3E549CB-9528-B27A-5F26-8E8C7ECD1FBD}"/>
            </a:ext>
            <a:ext uri="{147F2762-F138-4A5C-976F-8EAC2B608ADB}">
              <a16:predDERef xmlns:a16="http://schemas.microsoft.com/office/drawing/2014/main" pred="{69F61279-BAA7-4401-8C19-882A89B0A401}"/>
            </a:ext>
          </a:extLst>
        </xdr:cNvPr>
        <xdr:cNvPicPr>
          <a:picLocks noChangeAspect="1"/>
        </xdr:cNvPicPr>
      </xdr:nvPicPr>
      <xdr:blipFill>
        <a:blip xmlns:r="http://schemas.openxmlformats.org/officeDocument/2006/relationships" r:embed="rId1"/>
        <a:stretch>
          <a:fillRect/>
        </a:stretch>
      </xdr:blipFill>
      <xdr:spPr>
        <a:xfrm>
          <a:off x="12887325" y="95250"/>
          <a:ext cx="4248150" cy="466725"/>
        </a:xfrm>
        <a:prstGeom prst="rect">
          <a:avLst/>
        </a:prstGeom>
      </xdr:spPr>
    </xdr:pic>
    <xdr:clientData/>
  </xdr:twoCellAnchor>
  <xdr:twoCellAnchor editAs="oneCell">
    <xdr:from>
      <xdr:col>9</xdr:col>
      <xdr:colOff>2752725</xdr:colOff>
      <xdr:row>0</xdr:row>
      <xdr:rowOff>0</xdr:rowOff>
    </xdr:from>
    <xdr:to>
      <xdr:col>10</xdr:col>
      <xdr:colOff>133350</xdr:colOff>
      <xdr:row>2</xdr:row>
      <xdr:rowOff>142875</xdr:rowOff>
    </xdr:to>
    <xdr:pic>
      <xdr:nvPicPr>
        <xdr:cNvPr id="10" name="Imagen 9">
          <a:extLst>
            <a:ext uri="{FF2B5EF4-FFF2-40B4-BE49-F238E27FC236}">
              <a16:creationId xmlns:a16="http://schemas.microsoft.com/office/drawing/2014/main" id="{F03A6DE2-4257-6063-0572-052DBA1A6119}"/>
            </a:ext>
            <a:ext uri="{147F2762-F138-4A5C-976F-8EAC2B608ADB}">
              <a16:predDERef xmlns:a16="http://schemas.microsoft.com/office/drawing/2014/main" pred="{E3E549CB-9528-B27A-5F26-8E8C7ECD1FBD}"/>
            </a:ext>
          </a:extLst>
        </xdr:cNvPr>
        <xdr:cNvPicPr>
          <a:picLocks noChangeAspect="1"/>
        </xdr:cNvPicPr>
      </xdr:nvPicPr>
      <xdr:blipFill>
        <a:blip xmlns:r="http://schemas.openxmlformats.org/officeDocument/2006/relationships" r:embed="rId2"/>
        <a:stretch>
          <a:fillRect/>
        </a:stretch>
      </xdr:blipFill>
      <xdr:spPr>
        <a:xfrm>
          <a:off x="11344275" y="0"/>
          <a:ext cx="847725"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egadoCRE\Desktop\Templates%20Kit_2022_v4_e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egadoCRE\OneDrive%20-%20Cruz%20Roja%20Espa&#241;ola\06.1%20EMPLEO%20SARA\26.%20TOOLKIT\Employability%20project_Budget%20and%20Indicators%2020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Lists"/>
      <sheetName val="INDEX"/>
      <sheetName val="000"/>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024"/>
      <sheetName val="025"/>
      <sheetName val="026"/>
      <sheetName val="027"/>
      <sheetName val="028"/>
      <sheetName val="029"/>
      <sheetName val="030"/>
      <sheetName val="031"/>
      <sheetName val="032"/>
      <sheetName val="033"/>
      <sheetName val="034"/>
      <sheetName val="035"/>
      <sheetName val="036"/>
      <sheetName val="037"/>
      <sheetName val="038"/>
      <sheetName val="039"/>
      <sheetName val="040"/>
      <sheetName val="041"/>
      <sheetName val="042"/>
      <sheetName val="043"/>
      <sheetName val="0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Indicators"/>
    </sheetNames>
    <sheetDataSet>
      <sheetData sheetId="0">
        <row r="4">
          <cell r="D4" t="str">
            <v>Branch name - Polskiego Czerwonego Krzyża</v>
          </cell>
        </row>
        <row r="7">
          <cell r="D7"/>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CD72-4E30-426F-9182-9DF12CBFF618}">
  <sheetPr>
    <pageSetUpPr fitToPage="1"/>
  </sheetPr>
  <dimension ref="B1:O68"/>
  <sheetViews>
    <sheetView tabSelected="1" topLeftCell="A28" zoomScale="70" zoomScaleNormal="70" workbookViewId="0">
      <selection activeCell="B11" sqref="B11:C11"/>
    </sheetView>
  </sheetViews>
  <sheetFormatPr defaultColWidth="11.5703125" defaultRowHeight="16.899999999999999"/>
  <cols>
    <col min="1" max="1" width="2.42578125" style="1" customWidth="1"/>
    <col min="2" max="2" width="12" style="1" bestFit="1" customWidth="1"/>
    <col min="3" max="3" width="62.140625" style="1" customWidth="1"/>
    <col min="4" max="4" width="2.7109375" style="1" customWidth="1"/>
    <col min="5" max="6" width="14.7109375" style="1" customWidth="1"/>
    <col min="7" max="7" width="2.7109375" style="1" customWidth="1"/>
    <col min="8" max="8" width="14.7109375" style="1" customWidth="1"/>
    <col min="9" max="9" width="2.7109375" style="1" customWidth="1"/>
    <col min="10" max="10" width="52" style="1" customWidth="1"/>
    <col min="11" max="11" width="2.7109375" style="1" customWidth="1"/>
    <col min="12" max="12" width="73.7109375" style="1" customWidth="1"/>
    <col min="13" max="13" width="2.7109375" style="1" customWidth="1"/>
    <col min="14" max="14" width="11.5703125" style="2"/>
    <col min="15" max="15" width="13.140625" style="2" bestFit="1" customWidth="1"/>
    <col min="16" max="18" width="22.7109375" style="1" customWidth="1"/>
    <col min="19" max="16384" width="11.5703125" style="1"/>
  </cols>
  <sheetData>
    <row r="1" spans="2:15">
      <c r="O1" s="1"/>
    </row>
    <row r="2" spans="2:15" ht="27">
      <c r="B2" s="75" t="s">
        <v>0</v>
      </c>
      <c r="C2" s="75"/>
      <c r="N2" s="1"/>
      <c r="O2" s="1"/>
    </row>
    <row r="3" spans="2:15" ht="16.899999999999999" customHeight="1">
      <c r="N3" s="1"/>
      <c r="O3" s="1"/>
    </row>
    <row r="4" spans="2:15" ht="53.45" customHeight="1">
      <c r="E4" s="3" t="s">
        <v>1</v>
      </c>
      <c r="F4" s="76"/>
      <c r="G4" s="76"/>
      <c r="H4" s="76"/>
      <c r="I4" s="76"/>
      <c r="J4" s="76"/>
      <c r="K4" s="4"/>
      <c r="M4" s="4"/>
      <c r="N4" s="1"/>
      <c r="O4" s="1"/>
    </row>
    <row r="5" spans="2:15" ht="21.6">
      <c r="E5" s="5" t="s">
        <v>2</v>
      </c>
      <c r="F5" s="77" t="s">
        <v>3</v>
      </c>
      <c r="G5" s="77"/>
      <c r="H5" s="77"/>
      <c r="I5" s="77"/>
      <c r="J5" s="77"/>
      <c r="K5" s="4"/>
      <c r="M5" s="4"/>
      <c r="N5" s="1"/>
      <c r="O5" s="1"/>
    </row>
    <row r="6" spans="2:15" ht="21.75">
      <c r="D6" s="6"/>
      <c r="E6" s="5" t="s">
        <v>4</v>
      </c>
      <c r="F6" s="78" t="s">
        <v>5</v>
      </c>
      <c r="G6" s="78"/>
      <c r="H6" s="78"/>
      <c r="I6" s="78"/>
      <c r="J6" s="78"/>
      <c r="K6" s="4"/>
      <c r="M6" s="4"/>
      <c r="N6" s="1"/>
      <c r="O6" s="1"/>
    </row>
    <row r="7" spans="2:15" ht="21.6">
      <c r="D7" s="6"/>
      <c r="E7" s="8"/>
      <c r="F7" s="9"/>
      <c r="G7" s="9"/>
      <c r="H7" s="9"/>
      <c r="I7" s="9"/>
      <c r="J7" s="9"/>
      <c r="K7" s="4"/>
      <c r="M7" s="4"/>
      <c r="N7" s="1"/>
      <c r="O7" s="1"/>
    </row>
    <row r="8" spans="2:15" ht="21.6">
      <c r="D8" s="6"/>
      <c r="E8" s="8"/>
      <c r="F8" s="9"/>
      <c r="G8" s="9"/>
      <c r="H8" s="9"/>
      <c r="I8" s="9"/>
      <c r="J8" s="9"/>
      <c r="K8" s="4"/>
      <c r="M8" s="4"/>
      <c r="N8" s="1"/>
      <c r="O8" s="1"/>
    </row>
    <row r="9" spans="2:15" ht="61.9" customHeight="1">
      <c r="D9" s="79" t="s">
        <v>6</v>
      </c>
      <c r="E9" s="80"/>
      <c r="F9" s="80"/>
      <c r="G9" s="80"/>
      <c r="H9" s="81"/>
      <c r="I9" s="7"/>
      <c r="J9" s="10" t="s">
        <v>7</v>
      </c>
      <c r="K9" s="12"/>
      <c r="L9" s="11" t="s">
        <v>8</v>
      </c>
      <c r="M9" s="7"/>
      <c r="N9" s="1"/>
      <c r="O9" s="1"/>
    </row>
    <row r="10" spans="2:15" ht="14.45" customHeight="1">
      <c r="B10" s="7"/>
      <c r="C10" s="7"/>
      <c r="D10" s="7"/>
      <c r="E10" s="7"/>
      <c r="F10" s="7"/>
      <c r="G10" s="7"/>
      <c r="H10" s="7"/>
      <c r="I10" s="7"/>
      <c r="J10" s="7"/>
      <c r="K10" s="7"/>
      <c r="L10" s="7"/>
      <c r="M10" s="7"/>
      <c r="N10" s="1"/>
      <c r="O10" s="1"/>
    </row>
    <row r="11" spans="2:15" ht="43.9" customHeight="1" thickBot="1">
      <c r="B11" s="82" t="s">
        <v>9</v>
      </c>
      <c r="C11" s="83"/>
      <c r="D11" s="13"/>
      <c r="E11" s="13"/>
      <c r="F11" s="13"/>
      <c r="G11" s="13"/>
      <c r="H11" s="13"/>
      <c r="I11" s="4"/>
      <c r="K11" s="4"/>
      <c r="M11" s="4"/>
      <c r="N11" s="1"/>
      <c r="O11" s="1"/>
    </row>
    <row r="12" spans="2:15" ht="22.15" thickBot="1">
      <c r="B12" s="7"/>
      <c r="C12" s="7"/>
      <c r="E12" s="72" t="s">
        <v>10</v>
      </c>
      <c r="F12" s="73"/>
      <c r="G12" s="73"/>
      <c r="H12" s="74"/>
      <c r="I12" s="4"/>
      <c r="K12" s="4"/>
      <c r="M12" s="4"/>
      <c r="N12" s="1"/>
      <c r="O12" s="1"/>
    </row>
    <row r="13" spans="2:15" ht="17.45" thickBot="1">
      <c r="B13" s="14" t="s">
        <v>11</v>
      </c>
      <c r="C13" s="15" t="s">
        <v>12</v>
      </c>
      <c r="E13" s="16" t="s">
        <v>13</v>
      </c>
      <c r="F13" s="17" t="s">
        <v>14</v>
      </c>
      <c r="G13" s="4"/>
      <c r="H13" s="18" t="s">
        <v>15</v>
      </c>
      <c r="I13" s="4"/>
      <c r="J13" s="18" t="s">
        <v>16</v>
      </c>
      <c r="K13" s="4"/>
      <c r="L13" s="19" t="s">
        <v>17</v>
      </c>
      <c r="M13" s="4"/>
      <c r="N13" s="1"/>
      <c r="O13" s="1"/>
    </row>
    <row r="14" spans="2:15" ht="48.6" customHeight="1">
      <c r="B14" s="20" t="s">
        <v>18</v>
      </c>
      <c r="C14" s="21" t="s">
        <v>19</v>
      </c>
      <c r="E14" s="22">
        <f>[2]Budget!D7/430</f>
        <v>0</v>
      </c>
      <c r="F14" s="23">
        <f>IFERROR(E14/$E$14,0)</f>
        <v>0</v>
      </c>
      <c r="G14" s="24"/>
      <c r="H14" s="25">
        <f>SUM(H15:H44)-H32-H36</f>
        <v>0</v>
      </c>
      <c r="I14" s="4"/>
      <c r="J14" s="26" t="s">
        <v>20</v>
      </c>
      <c r="K14" s="4"/>
      <c r="L14" s="27" t="s">
        <v>21</v>
      </c>
      <c r="M14" s="4"/>
      <c r="N14" s="1"/>
      <c r="O14" s="1"/>
    </row>
    <row r="15" spans="2:15" ht="81">
      <c r="B15" s="28" t="s">
        <v>22</v>
      </c>
      <c r="C15" s="29" t="s">
        <v>23</v>
      </c>
      <c r="E15" s="30"/>
      <c r="F15" s="31">
        <f>IFERROR(E15/$E$14,0)</f>
        <v>0</v>
      </c>
      <c r="G15" s="24"/>
      <c r="H15" s="32"/>
      <c r="I15" s="4"/>
      <c r="J15" s="33" t="s">
        <v>24</v>
      </c>
      <c r="K15" s="4"/>
      <c r="L15" s="33" t="s">
        <v>25</v>
      </c>
      <c r="M15" s="4"/>
      <c r="N15" s="1"/>
      <c r="O15" s="1"/>
    </row>
    <row r="16" spans="2:15" ht="64.900000000000006">
      <c r="B16" s="28" t="s">
        <v>26</v>
      </c>
      <c r="C16" s="29" t="s">
        <v>27</v>
      </c>
      <c r="E16" s="30"/>
      <c r="F16" s="31">
        <f>IFERROR(E16/$E$14,0)</f>
        <v>0</v>
      </c>
      <c r="G16" s="24"/>
      <c r="H16" s="32"/>
      <c r="I16" s="4"/>
      <c r="J16" s="33" t="s">
        <v>28</v>
      </c>
      <c r="K16" s="4"/>
      <c r="L16" s="34" t="s">
        <v>29</v>
      </c>
      <c r="M16" s="4"/>
      <c r="N16" s="1"/>
      <c r="O16" s="1"/>
    </row>
    <row r="17" spans="2:15" ht="34.15" thickBot="1">
      <c r="B17" s="35" t="s">
        <v>30</v>
      </c>
      <c r="C17" s="36" t="s">
        <v>31</v>
      </c>
      <c r="E17" s="37">
        <f>E31+E33+E34+E35+E37+E38</f>
        <v>0</v>
      </c>
      <c r="F17" s="38">
        <f>IFERROR(E17/$E$14,0)</f>
        <v>0</v>
      </c>
      <c r="G17" s="24"/>
      <c r="H17" s="39"/>
      <c r="I17" s="4"/>
      <c r="J17" s="34" t="s">
        <v>32</v>
      </c>
      <c r="K17" s="4"/>
      <c r="L17" s="34" t="s">
        <v>33</v>
      </c>
      <c r="M17" s="4"/>
      <c r="N17" s="1"/>
      <c r="O17" s="1"/>
    </row>
    <row r="18" spans="2:15" ht="81">
      <c r="B18" s="40" t="s">
        <v>34</v>
      </c>
      <c r="C18" s="41" t="s">
        <v>35</v>
      </c>
      <c r="E18" s="42"/>
      <c r="F18" s="43"/>
      <c r="G18" s="24"/>
      <c r="H18" s="44"/>
      <c r="I18" s="4"/>
      <c r="J18" s="45" t="s">
        <v>36</v>
      </c>
      <c r="K18" s="4"/>
      <c r="L18" s="45" t="s">
        <v>37</v>
      </c>
      <c r="M18" s="4"/>
      <c r="N18" s="1"/>
      <c r="O18" s="1"/>
    </row>
    <row r="19" spans="2:15" ht="81">
      <c r="B19" s="46" t="s">
        <v>38</v>
      </c>
      <c r="C19" s="47" t="s">
        <v>39</v>
      </c>
      <c r="E19" s="30"/>
      <c r="F19" s="48"/>
      <c r="G19" s="24"/>
      <c r="H19" s="32"/>
      <c r="I19" s="4"/>
      <c r="J19" s="33" t="s">
        <v>36</v>
      </c>
      <c r="K19" s="4"/>
      <c r="L19" s="33" t="s">
        <v>40</v>
      </c>
      <c r="M19" s="4"/>
      <c r="N19" s="1"/>
      <c r="O19" s="1"/>
    </row>
    <row r="20" spans="2:15" ht="49.15" thickBot="1">
      <c r="B20" s="49" t="s">
        <v>41</v>
      </c>
      <c r="C20" s="50" t="s">
        <v>42</v>
      </c>
      <c r="E20" s="51"/>
      <c r="F20" s="52"/>
      <c r="G20" s="24"/>
      <c r="H20" s="53"/>
      <c r="I20" s="4"/>
      <c r="J20" s="54" t="s">
        <v>43</v>
      </c>
      <c r="K20" s="4"/>
      <c r="L20" s="54" t="s">
        <v>44</v>
      </c>
      <c r="M20" s="4"/>
      <c r="N20" s="55"/>
      <c r="O20" s="55"/>
    </row>
    <row r="21" spans="2:15" ht="33.6">
      <c r="B21" s="40" t="s">
        <v>45</v>
      </c>
      <c r="C21" s="41" t="s">
        <v>46</v>
      </c>
      <c r="E21" s="42"/>
      <c r="F21" s="43"/>
      <c r="G21" s="24"/>
      <c r="H21" s="56"/>
      <c r="I21" s="4"/>
      <c r="J21" s="45" t="s">
        <v>47</v>
      </c>
      <c r="K21" s="4"/>
      <c r="L21" s="45" t="s">
        <v>48</v>
      </c>
      <c r="M21" s="4"/>
      <c r="N21" s="1"/>
      <c r="O21" s="1"/>
    </row>
    <row r="22" spans="2:15" ht="33.6">
      <c r="B22" s="46" t="s">
        <v>49</v>
      </c>
      <c r="C22" s="47" t="s">
        <v>50</v>
      </c>
      <c r="E22" s="30"/>
      <c r="F22" s="48"/>
      <c r="G22" s="24"/>
      <c r="H22" s="32"/>
      <c r="I22" s="4"/>
      <c r="J22" s="33" t="s">
        <v>51</v>
      </c>
      <c r="K22" s="4"/>
      <c r="L22" s="33" t="s">
        <v>52</v>
      </c>
      <c r="M22" s="4"/>
      <c r="N22" s="1"/>
      <c r="O22" s="1"/>
    </row>
    <row r="23" spans="2:15" ht="32.450000000000003">
      <c r="B23" s="57" t="s">
        <v>53</v>
      </c>
      <c r="C23" s="58" t="s">
        <v>54</v>
      </c>
      <c r="E23" s="30"/>
      <c r="F23" s="48"/>
      <c r="G23" s="24"/>
      <c r="H23" s="32"/>
      <c r="I23" s="4"/>
      <c r="J23" s="34" t="s">
        <v>55</v>
      </c>
      <c r="K23" s="4"/>
      <c r="L23" s="34" t="s">
        <v>56</v>
      </c>
      <c r="M23" s="4"/>
      <c r="N23" s="1"/>
      <c r="O23" s="1"/>
    </row>
    <row r="24" spans="2:15" ht="18.600000000000001" thickBot="1">
      <c r="B24" s="49" t="s">
        <v>57</v>
      </c>
      <c r="C24" s="50" t="s">
        <v>58</v>
      </c>
      <c r="E24" s="51"/>
      <c r="F24" s="52"/>
      <c r="G24" s="24"/>
      <c r="H24" s="59"/>
      <c r="I24" s="4"/>
      <c r="J24" s="54" t="s">
        <v>59</v>
      </c>
      <c r="K24" s="4"/>
      <c r="L24" s="54" t="s">
        <v>60</v>
      </c>
      <c r="M24" s="4"/>
      <c r="N24" s="1"/>
      <c r="O24" s="1"/>
    </row>
    <row r="25" spans="2:15" ht="33.6">
      <c r="B25" s="40" t="s">
        <v>61</v>
      </c>
      <c r="C25" s="41" t="s">
        <v>62</v>
      </c>
      <c r="E25" s="30"/>
      <c r="F25" s="31">
        <f>IFERROR(E25/$E$14,0)</f>
        <v>0</v>
      </c>
      <c r="G25" s="24"/>
      <c r="H25" s="60"/>
      <c r="I25" s="4"/>
      <c r="J25" s="61" t="s">
        <v>63</v>
      </c>
      <c r="K25" s="4"/>
      <c r="L25" s="27" t="s">
        <v>64</v>
      </c>
      <c r="M25" s="4"/>
      <c r="N25" s="1"/>
      <c r="O25" s="1"/>
    </row>
    <row r="26" spans="2:15" ht="48.6">
      <c r="B26" s="46" t="s">
        <v>65</v>
      </c>
      <c r="C26" s="62" t="s">
        <v>66</v>
      </c>
      <c r="E26" s="30"/>
      <c r="F26" s="31">
        <f>IFERROR(E26/$E$14,0)</f>
        <v>0</v>
      </c>
      <c r="G26" s="24"/>
      <c r="H26" s="63"/>
      <c r="I26" s="4"/>
      <c r="J26" s="33" t="s">
        <v>67</v>
      </c>
      <c r="K26" s="4"/>
      <c r="L26" s="33" t="s">
        <v>68</v>
      </c>
      <c r="M26" s="4"/>
      <c r="N26" s="1"/>
      <c r="O26" s="1"/>
    </row>
    <row r="27" spans="2:15" ht="97.15">
      <c r="B27" s="46" t="s">
        <v>69</v>
      </c>
      <c r="C27" s="62" t="s">
        <v>70</v>
      </c>
      <c r="E27" s="30"/>
      <c r="F27" s="31">
        <f>IFERROR(E27/$E$14,0)</f>
        <v>0</v>
      </c>
      <c r="G27" s="24"/>
      <c r="H27" s="63"/>
      <c r="I27" s="4"/>
      <c r="J27" s="33" t="s">
        <v>71</v>
      </c>
      <c r="K27" s="4"/>
      <c r="L27" s="33" t="s">
        <v>72</v>
      </c>
      <c r="M27" s="4"/>
      <c r="N27" s="1"/>
      <c r="O27" s="1"/>
    </row>
    <row r="28" spans="2:15" ht="50.45">
      <c r="B28" s="46" t="s">
        <v>73</v>
      </c>
      <c r="C28" s="62" t="s">
        <v>74</v>
      </c>
      <c r="E28" s="30"/>
      <c r="F28" s="31">
        <f>IFERROR(E28/$E$14,0)</f>
        <v>0</v>
      </c>
      <c r="G28" s="24"/>
      <c r="H28" s="32"/>
      <c r="I28" s="4"/>
      <c r="J28" s="33" t="s">
        <v>75</v>
      </c>
      <c r="K28" s="4"/>
      <c r="L28" s="33" t="s">
        <v>76</v>
      </c>
      <c r="M28" s="4"/>
      <c r="N28" s="1"/>
      <c r="O28" s="1"/>
    </row>
    <row r="29" spans="2:15" ht="64.900000000000006">
      <c r="B29" s="46" t="s">
        <v>77</v>
      </c>
      <c r="C29" s="58" t="s">
        <v>78</v>
      </c>
      <c r="E29" s="30"/>
      <c r="F29" s="31">
        <f t="shared" ref="F29:F38" si="0">IFERROR(E29/$E$14,0)</f>
        <v>0</v>
      </c>
      <c r="G29" s="24"/>
      <c r="H29" s="39"/>
      <c r="I29" s="4"/>
      <c r="J29" s="34" t="s">
        <v>79</v>
      </c>
      <c r="K29" s="4"/>
      <c r="L29" s="64"/>
      <c r="M29" s="4"/>
      <c r="N29" s="1"/>
      <c r="O29" s="1"/>
    </row>
    <row r="30" spans="2:15" ht="81">
      <c r="B30" s="46" t="s">
        <v>80</v>
      </c>
      <c r="C30" s="47" t="s">
        <v>81</v>
      </c>
      <c r="E30" s="30"/>
      <c r="F30" s="31">
        <f>IFERROR(E30/$E$14,0)</f>
        <v>0</v>
      </c>
      <c r="G30" s="24"/>
      <c r="H30" s="63"/>
      <c r="I30" s="4"/>
      <c r="J30" s="33" t="s">
        <v>82</v>
      </c>
      <c r="K30" s="4"/>
      <c r="L30" s="33" t="s">
        <v>83</v>
      </c>
      <c r="M30" s="4"/>
      <c r="N30" s="1"/>
      <c r="O30" s="1"/>
    </row>
    <row r="31" spans="2:15" ht="64.900000000000006">
      <c r="B31" s="46" t="s">
        <v>84</v>
      </c>
      <c r="C31" s="47" t="s">
        <v>85</v>
      </c>
      <c r="E31" s="30"/>
      <c r="F31" s="31">
        <f>IFERROR(E31/$E$14,0)</f>
        <v>0</v>
      </c>
      <c r="G31" s="24"/>
      <c r="H31" s="63"/>
      <c r="I31" s="4"/>
      <c r="J31" s="65" t="s">
        <v>86</v>
      </c>
      <c r="K31" s="4"/>
      <c r="L31" s="65" t="s">
        <v>87</v>
      </c>
      <c r="M31" s="4"/>
      <c r="N31" s="55"/>
      <c r="O31" s="55"/>
    </row>
    <row r="32" spans="2:15" ht="48.6">
      <c r="B32" s="46" t="s">
        <v>88</v>
      </c>
      <c r="C32" s="47" t="s">
        <v>89</v>
      </c>
      <c r="E32" s="30"/>
      <c r="F32" s="31">
        <f t="shared" si="0"/>
        <v>0</v>
      </c>
      <c r="G32" s="24"/>
      <c r="H32" s="66">
        <f>IFERROR((H31*E32)/E31,0)</f>
        <v>0</v>
      </c>
      <c r="I32" s="4"/>
      <c r="J32" s="65" t="s">
        <v>90</v>
      </c>
      <c r="K32" s="4"/>
      <c r="L32" s="65" t="s">
        <v>91</v>
      </c>
      <c r="M32" s="4"/>
      <c r="N32" s="1"/>
      <c r="O32" s="1"/>
    </row>
    <row r="33" spans="2:15" ht="97.15">
      <c r="B33" s="46" t="s">
        <v>92</v>
      </c>
      <c r="C33" s="47" t="s">
        <v>93</v>
      </c>
      <c r="E33" s="30"/>
      <c r="F33" s="31">
        <f t="shared" si="0"/>
        <v>0</v>
      </c>
      <c r="G33" s="24"/>
      <c r="H33" s="63"/>
      <c r="I33" s="4"/>
      <c r="J33" s="65" t="s">
        <v>86</v>
      </c>
      <c r="K33" s="4"/>
      <c r="L33" s="65" t="s">
        <v>94</v>
      </c>
      <c r="M33" s="4"/>
      <c r="N33" s="1"/>
      <c r="O33" s="1"/>
    </row>
    <row r="34" spans="2:15" ht="64.900000000000006">
      <c r="B34" s="46" t="s">
        <v>95</v>
      </c>
      <c r="C34" s="47" t="s">
        <v>96</v>
      </c>
      <c r="E34" s="30"/>
      <c r="F34" s="31">
        <f t="shared" si="0"/>
        <v>0</v>
      </c>
      <c r="G34" s="24"/>
      <c r="H34" s="63"/>
      <c r="I34" s="4"/>
      <c r="J34" s="65" t="s">
        <v>97</v>
      </c>
      <c r="K34" s="4"/>
      <c r="L34" s="65" t="s">
        <v>98</v>
      </c>
      <c r="M34" s="4"/>
      <c r="N34" s="1"/>
      <c r="O34" s="1"/>
    </row>
    <row r="35" spans="2:15" ht="64.900000000000006">
      <c r="B35" s="46" t="s">
        <v>99</v>
      </c>
      <c r="C35" s="47" t="s">
        <v>100</v>
      </c>
      <c r="E35" s="30"/>
      <c r="F35" s="31">
        <f t="shared" si="0"/>
        <v>0</v>
      </c>
      <c r="G35" s="24"/>
      <c r="H35" s="63"/>
      <c r="I35" s="4"/>
      <c r="J35" s="65" t="s">
        <v>97</v>
      </c>
      <c r="K35" s="4"/>
      <c r="L35" s="65" t="s">
        <v>101</v>
      </c>
      <c r="M35" s="4"/>
      <c r="N35" s="1"/>
      <c r="O35" s="1"/>
    </row>
    <row r="36" spans="2:15" ht="81">
      <c r="B36" s="46" t="s">
        <v>102</v>
      </c>
      <c r="C36" s="47" t="s">
        <v>103</v>
      </c>
      <c r="E36" s="30"/>
      <c r="F36" s="31">
        <f t="shared" si="0"/>
        <v>0</v>
      </c>
      <c r="G36" s="24"/>
      <c r="H36" s="66">
        <f>IFERROR((H35*E36)/E35,0)</f>
        <v>0</v>
      </c>
      <c r="I36" s="4"/>
      <c r="J36" s="65" t="s">
        <v>104</v>
      </c>
      <c r="K36" s="4"/>
      <c r="L36" s="65" t="s">
        <v>105</v>
      </c>
      <c r="M36" s="4"/>
      <c r="N36" s="1"/>
      <c r="O36" s="1"/>
    </row>
    <row r="37" spans="2:15" ht="113.45">
      <c r="B37" s="46" t="s">
        <v>106</v>
      </c>
      <c r="C37" s="47" t="s">
        <v>107</v>
      </c>
      <c r="E37" s="30"/>
      <c r="F37" s="31">
        <f t="shared" si="0"/>
        <v>0</v>
      </c>
      <c r="G37" s="24"/>
      <c r="H37" s="63"/>
      <c r="I37" s="4"/>
      <c r="J37" s="65" t="s">
        <v>108</v>
      </c>
      <c r="K37" s="4"/>
      <c r="L37" s="65" t="s">
        <v>109</v>
      </c>
      <c r="M37" s="4"/>
      <c r="N37" s="1"/>
      <c r="O37" s="1"/>
    </row>
    <row r="38" spans="2:15" ht="113.45">
      <c r="B38" s="46" t="s">
        <v>110</v>
      </c>
      <c r="C38" s="47" t="s">
        <v>111</v>
      </c>
      <c r="E38" s="30"/>
      <c r="F38" s="31">
        <f t="shared" si="0"/>
        <v>0</v>
      </c>
      <c r="G38" s="24"/>
      <c r="H38" s="63"/>
      <c r="I38" s="4"/>
      <c r="J38" s="65" t="s">
        <v>112</v>
      </c>
      <c r="K38" s="4"/>
      <c r="L38" s="65" t="s">
        <v>113</v>
      </c>
      <c r="M38" s="4"/>
      <c r="N38" s="1"/>
      <c r="O38" s="1"/>
    </row>
    <row r="39" spans="2:15" ht="64.900000000000006">
      <c r="B39" s="46" t="s">
        <v>114</v>
      </c>
      <c r="C39" s="47" t="s">
        <v>115</v>
      </c>
      <c r="E39" s="67"/>
      <c r="F39" s="68"/>
      <c r="G39" s="24"/>
      <c r="H39" s="63"/>
      <c r="I39" s="4"/>
      <c r="J39" s="33" t="s">
        <v>116</v>
      </c>
      <c r="K39" s="4"/>
      <c r="L39" s="65" t="s">
        <v>117</v>
      </c>
      <c r="M39" s="4"/>
      <c r="N39" s="1"/>
      <c r="O39" s="1"/>
    </row>
    <row r="40" spans="2:15" ht="64.900000000000006">
      <c r="B40" s="46" t="s">
        <v>118</v>
      </c>
      <c r="C40" s="47" t="s">
        <v>119</v>
      </c>
      <c r="E40" s="67"/>
      <c r="F40" s="68"/>
      <c r="G40" s="24"/>
      <c r="H40" s="63"/>
      <c r="I40" s="4"/>
      <c r="J40" s="33" t="s">
        <v>120</v>
      </c>
      <c r="K40" s="4"/>
      <c r="L40" s="69"/>
      <c r="M40" s="4"/>
      <c r="N40" s="1"/>
      <c r="O40" s="1"/>
    </row>
    <row r="41" spans="2:15" ht="64.900000000000006">
      <c r="B41" s="46" t="s">
        <v>121</v>
      </c>
      <c r="C41" s="47" t="s">
        <v>122</v>
      </c>
      <c r="E41" s="67"/>
      <c r="F41" s="68"/>
      <c r="G41" s="24"/>
      <c r="H41" s="63"/>
      <c r="I41" s="4"/>
      <c r="J41" s="33" t="s">
        <v>123</v>
      </c>
      <c r="K41" s="4"/>
      <c r="L41" s="70"/>
      <c r="M41" s="4"/>
      <c r="N41" s="1"/>
      <c r="O41" s="1"/>
    </row>
    <row r="42" spans="2:15" ht="64.900000000000006">
      <c r="B42" s="46" t="s">
        <v>124</v>
      </c>
      <c r="C42" s="47" t="s">
        <v>125</v>
      </c>
      <c r="E42" s="67"/>
      <c r="F42" s="68"/>
      <c r="G42" s="24"/>
      <c r="H42" s="63"/>
      <c r="I42" s="4"/>
      <c r="J42" s="33" t="s">
        <v>126</v>
      </c>
      <c r="K42" s="4"/>
      <c r="L42" s="70"/>
      <c r="M42" s="4"/>
      <c r="N42" s="1"/>
      <c r="O42" s="1"/>
    </row>
    <row r="43" spans="2:15" ht="33.6">
      <c r="B43" s="46"/>
      <c r="C43" s="58" t="s">
        <v>127</v>
      </c>
      <c r="E43" s="30"/>
      <c r="F43" s="31">
        <f>IFERROR(E43/$E$14,0)</f>
        <v>0</v>
      </c>
      <c r="G43" s="24"/>
      <c r="H43" s="39"/>
      <c r="I43" s="4"/>
      <c r="J43" s="34" t="s">
        <v>128</v>
      </c>
      <c r="K43" s="4"/>
      <c r="L43" s="34" t="s">
        <v>129</v>
      </c>
      <c r="M43" s="4"/>
      <c r="N43" s="1"/>
      <c r="O43" s="1"/>
    </row>
    <row r="44" spans="2:15" ht="65.45" thickBot="1">
      <c r="B44" s="49"/>
      <c r="C44" s="50" t="s">
        <v>130</v>
      </c>
      <c r="E44" s="51"/>
      <c r="F44" s="71"/>
      <c r="G44" s="24"/>
      <c r="H44" s="59"/>
      <c r="I44" s="4"/>
      <c r="J44" s="54" t="s">
        <v>131</v>
      </c>
      <c r="K44" s="4"/>
      <c r="L44" s="54" t="s">
        <v>132</v>
      </c>
      <c r="M44" s="4"/>
      <c r="N44" s="1"/>
      <c r="O44" s="1"/>
    </row>
    <row r="45" spans="2:15">
      <c r="N45" s="1"/>
      <c r="O45" s="1"/>
    </row>
    <row r="46" spans="2:15">
      <c r="N46" s="1"/>
      <c r="O46" s="1"/>
    </row>
    <row r="47" spans="2:15">
      <c r="N47" s="1"/>
      <c r="O47" s="1"/>
    </row>
    <row r="48" spans="2:15">
      <c r="N48" s="1"/>
      <c r="O48" s="1"/>
    </row>
    <row r="49" spans="14:15">
      <c r="N49" s="1"/>
      <c r="O49" s="1"/>
    </row>
    <row r="50" spans="14:15">
      <c r="N50" s="1"/>
      <c r="O50" s="1"/>
    </row>
    <row r="51" spans="14:15">
      <c r="N51" s="1"/>
      <c r="O51" s="1"/>
    </row>
    <row r="52" spans="14:15">
      <c r="N52" s="1"/>
      <c r="O52" s="1"/>
    </row>
    <row r="53" spans="14:15">
      <c r="N53" s="1"/>
      <c r="O53" s="1"/>
    </row>
    <row r="54" spans="14:15">
      <c r="N54" s="1"/>
      <c r="O54" s="1"/>
    </row>
    <row r="55" spans="14:15">
      <c r="N55" s="1"/>
      <c r="O55" s="1"/>
    </row>
    <row r="56" spans="14:15">
      <c r="N56" s="1"/>
      <c r="O56" s="1"/>
    </row>
    <row r="57" spans="14:15">
      <c r="N57" s="55"/>
      <c r="O57" s="55"/>
    </row>
    <row r="58" spans="14:15">
      <c r="N58" s="1"/>
      <c r="O58" s="1"/>
    </row>
    <row r="59" spans="14:15">
      <c r="N59" s="1"/>
      <c r="O59" s="1"/>
    </row>
    <row r="60" spans="14:15">
      <c r="N60" s="1"/>
      <c r="O60" s="1"/>
    </row>
    <row r="61" spans="14:15">
      <c r="N61" s="1"/>
      <c r="O61" s="1"/>
    </row>
    <row r="62" spans="14:15">
      <c r="N62" s="55"/>
      <c r="O62" s="55"/>
    </row>
    <row r="63" spans="14:15">
      <c r="N63" s="1"/>
      <c r="O63" s="1"/>
    </row>
    <row r="64" spans="14:15">
      <c r="N64" s="1"/>
      <c r="O64" s="1"/>
    </row>
    <row r="65" spans="14:15">
      <c r="N65" s="1"/>
      <c r="O65" s="1"/>
    </row>
    <row r="66" spans="14:15">
      <c r="N66" s="55"/>
      <c r="O66" s="55"/>
    </row>
    <row r="67" spans="14:15">
      <c r="N67" s="55"/>
      <c r="O67" s="55"/>
    </row>
    <row r="68" spans="14:15">
      <c r="N68" s="1"/>
      <c r="O68" s="1"/>
    </row>
  </sheetData>
  <mergeCells count="7">
    <mergeCell ref="E12:H12"/>
    <mergeCell ref="B2:C2"/>
    <mergeCell ref="F4:J4"/>
    <mergeCell ref="F5:J5"/>
    <mergeCell ref="F6:J6"/>
    <mergeCell ref="D9:H9"/>
    <mergeCell ref="B11:C11"/>
  </mergeCells>
  <dataValidations count="4">
    <dataValidation type="whole" operator="greaterThan" showErrorMessage="1" error="insert number" sqref="E39:E42 E17" xr:uid="{A6C683E8-1C8A-4532-B8EA-ED87C5027DE0}">
      <formula1>0</formula1>
    </dataValidation>
    <dataValidation type="decimal" operator="greaterThan" showErrorMessage="1" error="insert number of hours" prompt="Insert number of hours" sqref="H21:H24 H19 H43:H44 H32 H28:H29 H15:H17 H36" xr:uid="{28F030FA-571D-431F-BB0F-5E4371742015}">
      <formula1>0</formula1>
    </dataValidation>
    <dataValidation type="whole" operator="greaterThanOrEqual" allowBlank="1" showInputMessage="1" showErrorMessage="1" error="       ** ERROR **_x000a_please insert number _x000a_              :)" sqref="E15:E16 E43:E44 E18:E38" xr:uid="{7724AE84-0CC8-4EFF-88E4-032A0FB78DF9}">
      <formula1>0</formula1>
    </dataValidation>
    <dataValidation type="decimal" operator="greaterThanOrEqual" showErrorMessage="1" error="     ** ERROR **_x000a_please insert hours_x000a_             :)" prompt="Insert number of hours" sqref="H18 H20 H25:H27 H30:H31 H33:H35 H37:H42" xr:uid="{2D4D4111-8ACC-476C-BF57-ABC07F460C3A}">
      <formula1>0</formula1>
    </dataValidation>
  </dataValidations>
  <printOptions horizontalCentered="1"/>
  <pageMargins left="0.23622047244094491" right="0.23622047244094491" top="0.74803149606299213" bottom="0.74803149606299213" header="0.31496062992125984" footer="0.31496062992125984"/>
  <pageSetup paperSize="9" scale="31"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F2D49CED201458DCA3BE3E07613FD" ma:contentTypeVersion="18" ma:contentTypeDescription="Crear nuevo documento." ma:contentTypeScope="" ma:versionID="9c9e55d91b96f8f90dfb2117f262e5a7">
  <xsd:schema xmlns:xsd="http://www.w3.org/2001/XMLSchema" xmlns:xs="http://www.w3.org/2001/XMLSchema" xmlns:p="http://schemas.microsoft.com/office/2006/metadata/properties" xmlns:ns3="0cadf8ea-e712-46b5-8379-6f15512813eb" xmlns:ns4="160e3dfe-2344-4694-b91e-7c4565f30e83" targetNamespace="http://schemas.microsoft.com/office/2006/metadata/properties" ma:root="true" ma:fieldsID="c3756d849c2d8a1cac851f7a7c0d06d3" ns3:_="" ns4:_="">
    <xsd:import namespace="0cadf8ea-e712-46b5-8379-6f15512813eb"/>
    <xsd:import namespace="160e3dfe-2344-4694-b91e-7c4565f30e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df8ea-e712-46b5-8379-6f15512813e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e3dfe-2344-4694-b91e-7c4565f30e8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0e3dfe-2344-4694-b91e-7c4565f30e83" xsi:nil="true"/>
  </documentManagement>
</p:properties>
</file>

<file path=customXml/itemProps1.xml><?xml version="1.0" encoding="utf-8"?>
<ds:datastoreItem xmlns:ds="http://schemas.openxmlformats.org/officeDocument/2006/customXml" ds:itemID="{BB47A03E-C21E-43EA-B6FC-1F9EBE69723A}"/>
</file>

<file path=customXml/itemProps2.xml><?xml version="1.0" encoding="utf-8"?>
<ds:datastoreItem xmlns:ds="http://schemas.openxmlformats.org/officeDocument/2006/customXml" ds:itemID="{3D0864D3-C95E-4246-96D0-38D3796124B0}"/>
</file>

<file path=customXml/itemProps3.xml><?xml version="1.0" encoding="utf-8"?>
<ds:datastoreItem xmlns:ds="http://schemas.openxmlformats.org/officeDocument/2006/customXml" ds:itemID="{2349F422-DFD2-4403-8667-F5B25470B5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Nuria Alfonso Cascante</dc:creator>
  <cp:keywords/>
  <dc:description/>
  <cp:lastModifiedBy>00  CI -Patricia Falcón Andrés</cp:lastModifiedBy>
  <cp:revision/>
  <dcterms:created xsi:type="dcterms:W3CDTF">2023-11-15T15:09:26Z</dcterms:created>
  <dcterms:modified xsi:type="dcterms:W3CDTF">2023-12-04T20:46:12Z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0x0101004A5F2D49CED201458DCA3BE3E07613FD</vt:lpwstr>
  </property>
</Properties>
</file>